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Korisnici\Korisnik\Desktop\"/>
    </mc:Choice>
  </mc:AlternateContent>
  <xr:revisionPtr revIDLastSave="0" documentId="8_{DF443D73-E65B-4EA8-8E4A-5DA02208F292}" xr6:coauthVersionLast="37" xr6:coauthVersionMax="37" xr10:uidLastSave="{00000000-0000-0000-0000-000000000000}"/>
  <bookViews>
    <workbookView xWindow="0" yWindow="0" windowWidth="24000" windowHeight="9525" xr2:uid="{0F587231-24A6-4ACB-9F7D-9D06539540C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E47" i="1"/>
  <c r="E37" i="1"/>
  <c r="E66" i="1"/>
  <c r="E65" i="1" s="1"/>
  <c r="E63" i="1"/>
  <c r="E61" i="1"/>
  <c r="E59" i="1"/>
  <c r="E56" i="1"/>
  <c r="E54" i="1"/>
  <c r="E52" i="1"/>
  <c r="E45" i="1"/>
  <c r="E34" i="1"/>
  <c r="E31" i="1"/>
  <c r="E29" i="1"/>
  <c r="E26" i="1"/>
  <c r="E22" i="1"/>
  <c r="E19" i="1"/>
  <c r="E17" i="1"/>
  <c r="E13" i="1"/>
  <c r="E12" i="1" s="1"/>
  <c r="E58" i="1" l="1"/>
  <c r="E36" i="1"/>
  <c r="E21" i="1"/>
  <c r="E68" i="1" l="1"/>
</calcChain>
</file>

<file path=xl/sharedStrings.xml><?xml version="1.0" encoding="utf-8"?>
<sst xmlns="http://schemas.openxmlformats.org/spreadsheetml/2006/main" count="169" uniqueCount="98">
  <si>
    <t>Red.</t>
  </si>
  <si>
    <t xml:space="preserve">Pozicija </t>
  </si>
  <si>
    <t>Ev. Broj</t>
  </si>
  <si>
    <t>Predmet nabave</t>
  </si>
  <si>
    <t>Procijenjena vrijednost (bez PDV-a)</t>
  </si>
  <si>
    <t>Planirano trajanje</t>
  </si>
  <si>
    <t>Okvirni sporazum/</t>
  </si>
  <si>
    <t xml:space="preserve">    C P V</t>
  </si>
  <si>
    <t>Br.</t>
  </si>
  <si>
    <t>plana</t>
  </si>
  <si>
    <t>OS/ugovor</t>
  </si>
  <si>
    <t>Ugovor</t>
  </si>
  <si>
    <t>1.</t>
  </si>
  <si>
    <t>NAKNADE TROŠKOVA ZAPOSLENIMA</t>
  </si>
  <si>
    <t>SLUŽBENA PUTOVANJA</t>
  </si>
  <si>
    <t>80511000-9</t>
  </si>
  <si>
    <t>Dnevnice za službeni put u zemlji</t>
  </si>
  <si>
    <t>jednostavna nabava</t>
  </si>
  <si>
    <t>narudžbenica</t>
  </si>
  <si>
    <t>Naknade za smještaj na službenom putu u zemlji</t>
  </si>
  <si>
    <t>Naknade za prijevoz na službenom putu u zemlji</t>
  </si>
  <si>
    <t>STRUČNO USAVRŠAVANJE ZAPOSLENIKA</t>
  </si>
  <si>
    <t>Seminari,savjetovanja,simpoziji</t>
  </si>
  <si>
    <t>OSTALE NAKNADE TROŠKOVA ZAPOSLENIMA</t>
  </si>
  <si>
    <t>Naknade za korištenje os.auta u službene svrhe</t>
  </si>
  <si>
    <t>2.</t>
  </si>
  <si>
    <t>RASHODI ZA MATERIJAL I ENERGIJU</t>
  </si>
  <si>
    <t>UREDSKI MATERIJAL</t>
  </si>
  <si>
    <t>30190000-7</t>
  </si>
  <si>
    <t>Uredski materijal</t>
  </si>
  <si>
    <t>Literatura</t>
  </si>
  <si>
    <t>Materijal za higijenske potrebe</t>
  </si>
  <si>
    <t>ENERGIJA</t>
  </si>
  <si>
    <t>09000000-3</t>
  </si>
  <si>
    <t>Električna energija</t>
  </si>
  <si>
    <t>Drva</t>
  </si>
  <si>
    <t>MATERIJAL I SIROVINE</t>
  </si>
  <si>
    <t>39800000-0</t>
  </si>
  <si>
    <t>MATERIJAL I DIJELOVI ZA TEK. I INV.ODRŽAVANJE</t>
  </si>
  <si>
    <t>Materijal i dijelovi za tek. I inv. Održavanje građ.objekata</t>
  </si>
  <si>
    <t>Materijal i dijelovi za tek. I inv.održavanje postrojenja i opreme</t>
  </si>
  <si>
    <t>SITAN INVENTAR</t>
  </si>
  <si>
    <t>Sitni inventar</t>
  </si>
  <si>
    <t>3.</t>
  </si>
  <si>
    <t>RASHODI ZA USLUGE</t>
  </si>
  <si>
    <t>98300000-6</t>
  </si>
  <si>
    <t>Prijevoz učenika</t>
  </si>
  <si>
    <t>ugovor</t>
  </si>
  <si>
    <t>Sklapa Županija</t>
  </si>
  <si>
    <t>USLUGE TEKUĆEG I INVESTICIJSKOG ODRŽAVANJA</t>
  </si>
  <si>
    <t>9830000-6</t>
  </si>
  <si>
    <t>Usluge tekućeg i investicijskog održavanja građevinskih objekata</t>
  </si>
  <si>
    <t>Usluge tekućeg i investicijskog održavanja postrojenja i opreme</t>
  </si>
  <si>
    <t>USLUGE PROMIDŽBE I INFORMIRANJA</t>
  </si>
  <si>
    <t>Usluge promidžbe i informiranja</t>
  </si>
  <si>
    <t>KOMUNALNE USLUGE</t>
  </si>
  <si>
    <t>Opskrba vodom</t>
  </si>
  <si>
    <t>Iznošenje i odvoz smeća</t>
  </si>
  <si>
    <t>OBVEZNI I PREVENTIVNI ZDRAVSTVENI PREGLEDI DJELATNIKA</t>
  </si>
  <si>
    <t>Sistematski i sanitarni pregled</t>
  </si>
  <si>
    <t xml:space="preserve">RAČUNALNE USLUGE </t>
  </si>
  <si>
    <t>Računalne usluge</t>
  </si>
  <si>
    <t>OSTALE USLUGE</t>
  </si>
  <si>
    <t>Ostale usluge</t>
  </si>
  <si>
    <t>4.</t>
  </si>
  <si>
    <t>OSTALI NESPOMENUTI RASHODI</t>
  </si>
  <si>
    <t>REPREZENTACIJA</t>
  </si>
  <si>
    <t>Reprezentacija</t>
  </si>
  <si>
    <t>ČLANARINE</t>
  </si>
  <si>
    <t>Članarine</t>
  </si>
  <si>
    <t>PRISTOJBE I NAKNADE</t>
  </si>
  <si>
    <t>Ostale pristojbe i naknade</t>
  </si>
  <si>
    <t>narudžbenica.</t>
  </si>
  <si>
    <t>5.</t>
  </si>
  <si>
    <t>OSTALI FINANCIJSKI RASHODI</t>
  </si>
  <si>
    <t>BANKARSKE USLUGE</t>
  </si>
  <si>
    <t>75310000-2</t>
  </si>
  <si>
    <t>Bankarske usluge</t>
  </si>
  <si>
    <t>UKUPNO PLANIRANO</t>
  </si>
  <si>
    <t>Predsjednica školskog odbora:</t>
  </si>
  <si>
    <t>Snježana Pavelić</t>
  </si>
  <si>
    <t>Planirani početak</t>
  </si>
  <si>
    <t>Vrsta postupka</t>
  </si>
  <si>
    <t>USLUGE TELEFONA I POŠTE I PRIJEVOZA</t>
  </si>
  <si>
    <t>OŠ NEORIĆ-SUTINA</t>
  </si>
  <si>
    <t>Namirnice za prehranu učenika</t>
  </si>
  <si>
    <t>Usluge telefona, telefaksa, interneta i pošte</t>
  </si>
  <si>
    <t>Poštarina</t>
  </si>
  <si>
    <t>Ostale usluge tekućeg i investicijskog održavanja</t>
  </si>
  <si>
    <t>Deratizacija i dezinsekcija</t>
  </si>
  <si>
    <t>Dimnjačarske i ekološke usluge</t>
  </si>
  <si>
    <t>NEORIĆ, 18.12.2025.GOD.</t>
  </si>
  <si>
    <t>NEORIĆ 43</t>
  </si>
  <si>
    <t>21247 NEORIĆ</t>
  </si>
  <si>
    <t>Ur.broj: 2181-279-25-1</t>
  </si>
  <si>
    <t>Klasa: 400-02/25-01/2</t>
  </si>
  <si>
    <t>Plan nabave za 2026. godinu</t>
  </si>
  <si>
    <t>Na temelju članka 28. Zakona o javnoj nabavi (N.N. 120/16), te članka 58. Statuta škole, Školski odbor OŠ Neorić - Sutina donosi Plan nabave škole za 2026.godinu: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</si>
</sst>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.00_-;\-* #,##0.00_-;_-* &quot;-&quot;??_-;_-@_-"/>
  </numFmts>
  <fonts count="15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top" wrapText="1"/>
    </xf>
    <xf numFmtId="164" fontId="8" fillId="3" borderId="5" xfId="1" applyFont="1" applyFill="1" applyBorder="1" applyAlignment="1">
      <alignment horizontal="center" vertical="top" wrapText="1"/>
    </xf>
    <xf numFmtId="0" fontId="2" fillId="3" borderId="5" xfId="0" applyFont="1" applyFill="1" applyBorder="1"/>
    <xf numFmtId="0" fontId="9" fillId="0" borderId="5" xfId="0" applyFont="1" applyBorder="1" applyAlignment="1">
      <alignment horizontal="center" vertical="top" wrapText="1"/>
    </xf>
    <xf numFmtId="164" fontId="9" fillId="0" borderId="5" xfId="1" applyFont="1" applyBorder="1" applyAlignment="1">
      <alignment horizontal="center" vertical="top" wrapText="1"/>
    </xf>
    <xf numFmtId="43" fontId="9" fillId="0" borderId="5" xfId="0" applyNumberFormat="1" applyFont="1" applyBorder="1" applyAlignment="1">
      <alignment horizontal="center" wrapText="1"/>
    </xf>
    <xf numFmtId="43" fontId="2" fillId="0" borderId="5" xfId="0" applyNumberFormat="1" applyFont="1" applyBorder="1"/>
    <xf numFmtId="164" fontId="9" fillId="0" borderId="5" xfId="1" applyFont="1" applyFill="1" applyBorder="1" applyAlignment="1">
      <alignment horizontal="center" vertical="top" wrapText="1"/>
    </xf>
    <xf numFmtId="0" fontId="8" fillId="3" borderId="5" xfId="0" applyFont="1" applyFill="1" applyBorder="1"/>
    <xf numFmtId="0" fontId="6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/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43" fontId="8" fillId="0" borderId="5" xfId="0" applyNumberFormat="1" applyFont="1" applyBorder="1"/>
    <xf numFmtId="164" fontId="10" fillId="3" borderId="5" xfId="1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43" fontId="2" fillId="3" borderId="5" xfId="0" applyNumberFormat="1" applyFont="1" applyFill="1" applyBorder="1"/>
    <xf numFmtId="43" fontId="2" fillId="0" borderId="5" xfId="0" applyNumberFormat="1" applyFont="1" applyBorder="1" applyAlignment="1">
      <alignment wrapText="1"/>
    </xf>
    <xf numFmtId="43" fontId="2" fillId="0" borderId="6" xfId="0" applyNumberFormat="1" applyFont="1" applyBorder="1" applyAlignment="1">
      <alignment wrapText="1"/>
    </xf>
    <xf numFmtId="0" fontId="6" fillId="3" borderId="5" xfId="0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43" fontId="5" fillId="3" borderId="5" xfId="0" applyNumberFormat="1" applyFont="1" applyFill="1" applyBorder="1"/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vertical="top" wrapText="1"/>
    </xf>
    <xf numFmtId="164" fontId="9" fillId="4" borderId="5" xfId="1" applyFont="1" applyFill="1" applyBorder="1" applyAlignment="1">
      <alignment horizontal="center" vertical="top" wrapText="1"/>
    </xf>
    <xf numFmtId="43" fontId="2" fillId="4" borderId="5" xfId="0" applyNumberFormat="1" applyFont="1" applyFill="1" applyBorder="1"/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49" fontId="6" fillId="3" borderId="5" xfId="0" applyNumberFormat="1" applyFont="1" applyFill="1" applyBorder="1" applyAlignment="1">
      <alignment vertical="top" wrapText="1"/>
    </xf>
    <xf numFmtId="164" fontId="9" fillId="3" borderId="5" xfId="1" applyFont="1" applyFill="1" applyBorder="1" applyAlignment="1">
      <alignment horizontal="center" vertical="top" wrapText="1"/>
    </xf>
    <xf numFmtId="4" fontId="8" fillId="3" borderId="5" xfId="0" applyNumberFormat="1" applyFont="1" applyFill="1" applyBorder="1" applyAlignment="1">
      <alignment horizontal="right" vertical="top" wrapText="1"/>
    </xf>
    <xf numFmtId="0" fontId="6" fillId="0" borderId="5" xfId="0" applyFont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center" vertical="top" wrapText="1"/>
    </xf>
    <xf numFmtId="43" fontId="11" fillId="2" borderId="8" xfId="0" applyNumberFormat="1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8" fillId="2" borderId="8" xfId="0" applyFont="1" applyFill="1" applyBorder="1"/>
    <xf numFmtId="0" fontId="8" fillId="2" borderId="9" xfId="0" applyFont="1" applyFill="1" applyBorder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43" fontId="11" fillId="0" borderId="0" xfId="0" applyNumberFormat="1" applyFont="1" applyAlignment="1">
      <alignment horizontal="center" vertical="top" wrapText="1"/>
    </xf>
    <xf numFmtId="0" fontId="8" fillId="0" borderId="0" xfId="0" applyFont="1"/>
    <xf numFmtId="0" fontId="2" fillId="0" borderId="0" xfId="0" applyFont="1" applyAlignme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Border="1" applyAlignment="1">
      <alignment horizontal="center"/>
    </xf>
    <xf numFmtId="0" fontId="13" fillId="3" borderId="6" xfId="0" applyFont="1" applyFill="1" applyBorder="1"/>
    <xf numFmtId="0" fontId="2" fillId="0" borderId="6" xfId="0" applyFont="1" applyBorder="1" applyAlignment="1">
      <alignment wrapText="1"/>
    </xf>
    <xf numFmtId="0" fontId="5" fillId="0" borderId="6" xfId="0" applyFont="1" applyBorder="1"/>
    <xf numFmtId="0" fontId="5" fillId="3" borderId="6" xfId="0" applyFont="1" applyFill="1" applyBorder="1"/>
    <xf numFmtId="0" fontId="5" fillId="0" borderId="0" xfId="0" applyFont="1"/>
    <xf numFmtId="4" fontId="13" fillId="0" borderId="0" xfId="0" applyNumberFormat="1" applyFont="1"/>
    <xf numFmtId="0" fontId="2" fillId="4" borderId="6" xfId="0" applyFont="1" applyFill="1" applyBorder="1" applyAlignment="1">
      <alignment wrapText="1"/>
    </xf>
    <xf numFmtId="0" fontId="13" fillId="4" borderId="0" xfId="0" applyFont="1" applyFill="1"/>
    <xf numFmtId="0" fontId="2" fillId="3" borderId="6" xfId="0" applyFont="1" applyFill="1" applyBorder="1"/>
    <xf numFmtId="0" fontId="4" fillId="3" borderId="6" xfId="0" applyFont="1" applyFill="1" applyBorder="1"/>
    <xf numFmtId="0" fontId="8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49" fontId="9" fillId="4" borderId="5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843B-462D-4DDA-AC2B-02F893996F31}">
  <sheetPr>
    <pageSetUpPr fitToPage="1"/>
  </sheetPr>
  <dimension ref="A1:O72"/>
  <sheetViews>
    <sheetView tabSelected="1" topLeftCell="A19" workbookViewId="0">
      <selection activeCell="A5" sqref="A5"/>
    </sheetView>
  </sheetViews>
  <sheetFormatPr defaultRowHeight="15"/>
  <cols>
    <col min="1" max="1" width="5.625" style="65" customWidth="1"/>
    <col min="2" max="2" width="8" style="63" bestFit="1" customWidth="1"/>
    <col min="3" max="3" width="5.5" style="63" customWidth="1"/>
    <col min="4" max="4" width="52.875" style="63" customWidth="1"/>
    <col min="5" max="5" width="14.75" style="63" customWidth="1"/>
    <col min="6" max="6" width="10.125" style="63" customWidth="1"/>
    <col min="7" max="7" width="9.25" style="63" customWidth="1"/>
    <col min="8" max="8" width="10.375" style="63" customWidth="1"/>
    <col min="9" max="9" width="10.5" style="63" customWidth="1"/>
    <col min="10" max="10" width="10.625" style="63" bestFit="1" customWidth="1"/>
    <col min="11" max="14" width="8.875" style="63"/>
    <col min="15" max="15" width="10.125" style="63" bestFit="1" customWidth="1"/>
    <col min="16" max="256" width="8.875" style="63"/>
    <col min="257" max="257" width="4.5" style="63" customWidth="1"/>
    <col min="258" max="258" width="7.875" style="63" customWidth="1"/>
    <col min="259" max="259" width="5.5" style="63" customWidth="1"/>
    <col min="260" max="260" width="35" style="63" customWidth="1"/>
    <col min="261" max="261" width="17.375" style="63" customWidth="1"/>
    <col min="262" max="262" width="9.5" style="63" customWidth="1"/>
    <col min="263" max="263" width="10.125" style="63" customWidth="1"/>
    <col min="264" max="265" width="8.875" style="63"/>
    <col min="266" max="266" width="17.125" style="63" customWidth="1"/>
    <col min="267" max="270" width="8.875" style="63"/>
    <col min="271" max="271" width="10.125" style="63" bestFit="1" customWidth="1"/>
    <col min="272" max="512" width="8.875" style="63"/>
    <col min="513" max="513" width="4.5" style="63" customWidth="1"/>
    <col min="514" max="514" width="7.875" style="63" customWidth="1"/>
    <col min="515" max="515" width="5.5" style="63" customWidth="1"/>
    <col min="516" max="516" width="35" style="63" customWidth="1"/>
    <col min="517" max="517" width="17.375" style="63" customWidth="1"/>
    <col min="518" max="518" width="9.5" style="63" customWidth="1"/>
    <col min="519" max="519" width="10.125" style="63" customWidth="1"/>
    <col min="520" max="521" width="8.875" style="63"/>
    <col min="522" max="522" width="17.125" style="63" customWidth="1"/>
    <col min="523" max="526" width="8.875" style="63"/>
    <col min="527" max="527" width="10.125" style="63" bestFit="1" customWidth="1"/>
    <col min="528" max="768" width="8.875" style="63"/>
    <col min="769" max="769" width="4.5" style="63" customWidth="1"/>
    <col min="770" max="770" width="7.875" style="63" customWidth="1"/>
    <col min="771" max="771" width="5.5" style="63" customWidth="1"/>
    <col min="772" max="772" width="35" style="63" customWidth="1"/>
    <col min="773" max="773" width="17.375" style="63" customWidth="1"/>
    <col min="774" max="774" width="9.5" style="63" customWidth="1"/>
    <col min="775" max="775" width="10.125" style="63" customWidth="1"/>
    <col min="776" max="777" width="8.875" style="63"/>
    <col min="778" max="778" width="17.125" style="63" customWidth="1"/>
    <col min="779" max="782" width="8.875" style="63"/>
    <col min="783" max="783" width="10.125" style="63" bestFit="1" customWidth="1"/>
    <col min="784" max="1024" width="8.875" style="63"/>
    <col min="1025" max="1025" width="4.5" style="63" customWidth="1"/>
    <col min="1026" max="1026" width="7.875" style="63" customWidth="1"/>
    <col min="1027" max="1027" width="5.5" style="63" customWidth="1"/>
    <col min="1028" max="1028" width="35" style="63" customWidth="1"/>
    <col min="1029" max="1029" width="17.375" style="63" customWidth="1"/>
    <col min="1030" max="1030" width="9.5" style="63" customWidth="1"/>
    <col min="1031" max="1031" width="10.125" style="63" customWidth="1"/>
    <col min="1032" max="1033" width="8.875" style="63"/>
    <col min="1034" max="1034" width="17.125" style="63" customWidth="1"/>
    <col min="1035" max="1038" width="8.875" style="63"/>
    <col min="1039" max="1039" width="10.125" style="63" bestFit="1" customWidth="1"/>
    <col min="1040" max="1280" width="8.875" style="63"/>
    <col min="1281" max="1281" width="4.5" style="63" customWidth="1"/>
    <col min="1282" max="1282" width="7.875" style="63" customWidth="1"/>
    <col min="1283" max="1283" width="5.5" style="63" customWidth="1"/>
    <col min="1284" max="1284" width="35" style="63" customWidth="1"/>
    <col min="1285" max="1285" width="17.375" style="63" customWidth="1"/>
    <col min="1286" max="1286" width="9.5" style="63" customWidth="1"/>
    <col min="1287" max="1287" width="10.125" style="63" customWidth="1"/>
    <col min="1288" max="1289" width="8.875" style="63"/>
    <col min="1290" max="1290" width="17.125" style="63" customWidth="1"/>
    <col min="1291" max="1294" width="8.875" style="63"/>
    <col min="1295" max="1295" width="10.125" style="63" bestFit="1" customWidth="1"/>
    <col min="1296" max="1536" width="8.875" style="63"/>
    <col min="1537" max="1537" width="4.5" style="63" customWidth="1"/>
    <col min="1538" max="1538" width="7.875" style="63" customWidth="1"/>
    <col min="1539" max="1539" width="5.5" style="63" customWidth="1"/>
    <col min="1540" max="1540" width="35" style="63" customWidth="1"/>
    <col min="1541" max="1541" width="17.375" style="63" customWidth="1"/>
    <col min="1542" max="1542" width="9.5" style="63" customWidth="1"/>
    <col min="1543" max="1543" width="10.125" style="63" customWidth="1"/>
    <col min="1544" max="1545" width="8.875" style="63"/>
    <col min="1546" max="1546" width="17.125" style="63" customWidth="1"/>
    <col min="1547" max="1550" width="8.875" style="63"/>
    <col min="1551" max="1551" width="10.125" style="63" bestFit="1" customWidth="1"/>
    <col min="1552" max="1792" width="8.875" style="63"/>
    <col min="1793" max="1793" width="4.5" style="63" customWidth="1"/>
    <col min="1794" max="1794" width="7.875" style="63" customWidth="1"/>
    <col min="1795" max="1795" width="5.5" style="63" customWidth="1"/>
    <col min="1796" max="1796" width="35" style="63" customWidth="1"/>
    <col min="1797" max="1797" width="17.375" style="63" customWidth="1"/>
    <col min="1798" max="1798" width="9.5" style="63" customWidth="1"/>
    <col min="1799" max="1799" width="10.125" style="63" customWidth="1"/>
    <col min="1800" max="1801" width="8.875" style="63"/>
    <col min="1802" max="1802" width="17.125" style="63" customWidth="1"/>
    <col min="1803" max="1806" width="8.875" style="63"/>
    <col min="1807" max="1807" width="10.125" style="63" bestFit="1" customWidth="1"/>
    <col min="1808" max="2048" width="8.875" style="63"/>
    <col min="2049" max="2049" width="4.5" style="63" customWidth="1"/>
    <col min="2050" max="2050" width="7.875" style="63" customWidth="1"/>
    <col min="2051" max="2051" width="5.5" style="63" customWidth="1"/>
    <col min="2052" max="2052" width="35" style="63" customWidth="1"/>
    <col min="2053" max="2053" width="17.375" style="63" customWidth="1"/>
    <col min="2054" max="2054" width="9.5" style="63" customWidth="1"/>
    <col min="2055" max="2055" width="10.125" style="63" customWidth="1"/>
    <col min="2056" max="2057" width="8.875" style="63"/>
    <col min="2058" max="2058" width="17.125" style="63" customWidth="1"/>
    <col min="2059" max="2062" width="8.875" style="63"/>
    <col min="2063" max="2063" width="10.125" style="63" bestFit="1" customWidth="1"/>
    <col min="2064" max="2304" width="8.875" style="63"/>
    <col min="2305" max="2305" width="4.5" style="63" customWidth="1"/>
    <col min="2306" max="2306" width="7.875" style="63" customWidth="1"/>
    <col min="2307" max="2307" width="5.5" style="63" customWidth="1"/>
    <col min="2308" max="2308" width="35" style="63" customWidth="1"/>
    <col min="2309" max="2309" width="17.375" style="63" customWidth="1"/>
    <col min="2310" max="2310" width="9.5" style="63" customWidth="1"/>
    <col min="2311" max="2311" width="10.125" style="63" customWidth="1"/>
    <col min="2312" max="2313" width="8.875" style="63"/>
    <col min="2314" max="2314" width="17.125" style="63" customWidth="1"/>
    <col min="2315" max="2318" width="8.875" style="63"/>
    <col min="2319" max="2319" width="10.125" style="63" bestFit="1" customWidth="1"/>
    <col min="2320" max="2560" width="8.875" style="63"/>
    <col min="2561" max="2561" width="4.5" style="63" customWidth="1"/>
    <col min="2562" max="2562" width="7.875" style="63" customWidth="1"/>
    <col min="2563" max="2563" width="5.5" style="63" customWidth="1"/>
    <col min="2564" max="2564" width="35" style="63" customWidth="1"/>
    <col min="2565" max="2565" width="17.375" style="63" customWidth="1"/>
    <col min="2566" max="2566" width="9.5" style="63" customWidth="1"/>
    <col min="2567" max="2567" width="10.125" style="63" customWidth="1"/>
    <col min="2568" max="2569" width="8.875" style="63"/>
    <col min="2570" max="2570" width="17.125" style="63" customWidth="1"/>
    <col min="2571" max="2574" width="8.875" style="63"/>
    <col min="2575" max="2575" width="10.125" style="63" bestFit="1" customWidth="1"/>
    <col min="2576" max="2816" width="8.875" style="63"/>
    <col min="2817" max="2817" width="4.5" style="63" customWidth="1"/>
    <col min="2818" max="2818" width="7.875" style="63" customWidth="1"/>
    <col min="2819" max="2819" width="5.5" style="63" customWidth="1"/>
    <col min="2820" max="2820" width="35" style="63" customWidth="1"/>
    <col min="2821" max="2821" width="17.375" style="63" customWidth="1"/>
    <col min="2822" max="2822" width="9.5" style="63" customWidth="1"/>
    <col min="2823" max="2823" width="10.125" style="63" customWidth="1"/>
    <col min="2824" max="2825" width="8.875" style="63"/>
    <col min="2826" max="2826" width="17.125" style="63" customWidth="1"/>
    <col min="2827" max="2830" width="8.875" style="63"/>
    <col min="2831" max="2831" width="10.125" style="63" bestFit="1" customWidth="1"/>
    <col min="2832" max="3072" width="8.875" style="63"/>
    <col min="3073" max="3073" width="4.5" style="63" customWidth="1"/>
    <col min="3074" max="3074" width="7.875" style="63" customWidth="1"/>
    <col min="3075" max="3075" width="5.5" style="63" customWidth="1"/>
    <col min="3076" max="3076" width="35" style="63" customWidth="1"/>
    <col min="3077" max="3077" width="17.375" style="63" customWidth="1"/>
    <col min="3078" max="3078" width="9.5" style="63" customWidth="1"/>
    <col min="3079" max="3079" width="10.125" style="63" customWidth="1"/>
    <col min="3080" max="3081" width="8.875" style="63"/>
    <col min="3082" max="3082" width="17.125" style="63" customWidth="1"/>
    <col min="3083" max="3086" width="8.875" style="63"/>
    <col min="3087" max="3087" width="10.125" style="63" bestFit="1" customWidth="1"/>
    <col min="3088" max="3328" width="8.875" style="63"/>
    <col min="3329" max="3329" width="4.5" style="63" customWidth="1"/>
    <col min="3330" max="3330" width="7.875" style="63" customWidth="1"/>
    <col min="3331" max="3331" width="5.5" style="63" customWidth="1"/>
    <col min="3332" max="3332" width="35" style="63" customWidth="1"/>
    <col min="3333" max="3333" width="17.375" style="63" customWidth="1"/>
    <col min="3334" max="3334" width="9.5" style="63" customWidth="1"/>
    <col min="3335" max="3335" width="10.125" style="63" customWidth="1"/>
    <col min="3336" max="3337" width="8.875" style="63"/>
    <col min="3338" max="3338" width="17.125" style="63" customWidth="1"/>
    <col min="3339" max="3342" width="8.875" style="63"/>
    <col min="3343" max="3343" width="10.125" style="63" bestFit="1" customWidth="1"/>
    <col min="3344" max="3584" width="8.875" style="63"/>
    <col min="3585" max="3585" width="4.5" style="63" customWidth="1"/>
    <col min="3586" max="3586" width="7.875" style="63" customWidth="1"/>
    <col min="3587" max="3587" width="5.5" style="63" customWidth="1"/>
    <col min="3588" max="3588" width="35" style="63" customWidth="1"/>
    <col min="3589" max="3589" width="17.375" style="63" customWidth="1"/>
    <col min="3590" max="3590" width="9.5" style="63" customWidth="1"/>
    <col min="3591" max="3591" width="10.125" style="63" customWidth="1"/>
    <col min="3592" max="3593" width="8.875" style="63"/>
    <col min="3594" max="3594" width="17.125" style="63" customWidth="1"/>
    <col min="3595" max="3598" width="8.875" style="63"/>
    <col min="3599" max="3599" width="10.125" style="63" bestFit="1" customWidth="1"/>
    <col min="3600" max="3840" width="8.875" style="63"/>
    <col min="3841" max="3841" width="4.5" style="63" customWidth="1"/>
    <col min="3842" max="3842" width="7.875" style="63" customWidth="1"/>
    <col min="3843" max="3843" width="5.5" style="63" customWidth="1"/>
    <col min="3844" max="3844" width="35" style="63" customWidth="1"/>
    <col min="3845" max="3845" width="17.375" style="63" customWidth="1"/>
    <col min="3846" max="3846" width="9.5" style="63" customWidth="1"/>
    <col min="3847" max="3847" width="10.125" style="63" customWidth="1"/>
    <col min="3848" max="3849" width="8.875" style="63"/>
    <col min="3850" max="3850" width="17.125" style="63" customWidth="1"/>
    <col min="3851" max="3854" width="8.875" style="63"/>
    <col min="3855" max="3855" width="10.125" style="63" bestFit="1" customWidth="1"/>
    <col min="3856" max="4096" width="8.875" style="63"/>
    <col min="4097" max="4097" width="4.5" style="63" customWidth="1"/>
    <col min="4098" max="4098" width="7.875" style="63" customWidth="1"/>
    <col min="4099" max="4099" width="5.5" style="63" customWidth="1"/>
    <col min="4100" max="4100" width="35" style="63" customWidth="1"/>
    <col min="4101" max="4101" width="17.375" style="63" customWidth="1"/>
    <col min="4102" max="4102" width="9.5" style="63" customWidth="1"/>
    <col min="4103" max="4103" width="10.125" style="63" customWidth="1"/>
    <col min="4104" max="4105" width="8.875" style="63"/>
    <col min="4106" max="4106" width="17.125" style="63" customWidth="1"/>
    <col min="4107" max="4110" width="8.875" style="63"/>
    <col min="4111" max="4111" width="10.125" style="63" bestFit="1" customWidth="1"/>
    <col min="4112" max="4352" width="8.875" style="63"/>
    <col min="4353" max="4353" width="4.5" style="63" customWidth="1"/>
    <col min="4354" max="4354" width="7.875" style="63" customWidth="1"/>
    <col min="4355" max="4355" width="5.5" style="63" customWidth="1"/>
    <col min="4356" max="4356" width="35" style="63" customWidth="1"/>
    <col min="4357" max="4357" width="17.375" style="63" customWidth="1"/>
    <col min="4358" max="4358" width="9.5" style="63" customWidth="1"/>
    <col min="4359" max="4359" width="10.125" style="63" customWidth="1"/>
    <col min="4360" max="4361" width="8.875" style="63"/>
    <col min="4362" max="4362" width="17.125" style="63" customWidth="1"/>
    <col min="4363" max="4366" width="8.875" style="63"/>
    <col min="4367" max="4367" width="10.125" style="63" bestFit="1" customWidth="1"/>
    <col min="4368" max="4608" width="8.875" style="63"/>
    <col min="4609" max="4609" width="4.5" style="63" customWidth="1"/>
    <col min="4610" max="4610" width="7.875" style="63" customWidth="1"/>
    <col min="4611" max="4611" width="5.5" style="63" customWidth="1"/>
    <col min="4612" max="4612" width="35" style="63" customWidth="1"/>
    <col min="4613" max="4613" width="17.375" style="63" customWidth="1"/>
    <col min="4614" max="4614" width="9.5" style="63" customWidth="1"/>
    <col min="4615" max="4615" width="10.125" style="63" customWidth="1"/>
    <col min="4616" max="4617" width="8.875" style="63"/>
    <col min="4618" max="4618" width="17.125" style="63" customWidth="1"/>
    <col min="4619" max="4622" width="8.875" style="63"/>
    <col min="4623" max="4623" width="10.125" style="63" bestFit="1" customWidth="1"/>
    <col min="4624" max="4864" width="8.875" style="63"/>
    <col min="4865" max="4865" width="4.5" style="63" customWidth="1"/>
    <col min="4866" max="4866" width="7.875" style="63" customWidth="1"/>
    <col min="4867" max="4867" width="5.5" style="63" customWidth="1"/>
    <col min="4868" max="4868" width="35" style="63" customWidth="1"/>
    <col min="4869" max="4869" width="17.375" style="63" customWidth="1"/>
    <col min="4870" max="4870" width="9.5" style="63" customWidth="1"/>
    <col min="4871" max="4871" width="10.125" style="63" customWidth="1"/>
    <col min="4872" max="4873" width="8.875" style="63"/>
    <col min="4874" max="4874" width="17.125" style="63" customWidth="1"/>
    <col min="4875" max="4878" width="8.875" style="63"/>
    <col min="4879" max="4879" width="10.125" style="63" bestFit="1" customWidth="1"/>
    <col min="4880" max="5120" width="8.875" style="63"/>
    <col min="5121" max="5121" width="4.5" style="63" customWidth="1"/>
    <col min="5122" max="5122" width="7.875" style="63" customWidth="1"/>
    <col min="5123" max="5123" width="5.5" style="63" customWidth="1"/>
    <col min="5124" max="5124" width="35" style="63" customWidth="1"/>
    <col min="5125" max="5125" width="17.375" style="63" customWidth="1"/>
    <col min="5126" max="5126" width="9.5" style="63" customWidth="1"/>
    <col min="5127" max="5127" width="10.125" style="63" customWidth="1"/>
    <col min="5128" max="5129" width="8.875" style="63"/>
    <col min="5130" max="5130" width="17.125" style="63" customWidth="1"/>
    <col min="5131" max="5134" width="8.875" style="63"/>
    <col min="5135" max="5135" width="10.125" style="63" bestFit="1" customWidth="1"/>
    <col min="5136" max="5376" width="8.875" style="63"/>
    <col min="5377" max="5377" width="4.5" style="63" customWidth="1"/>
    <col min="5378" max="5378" width="7.875" style="63" customWidth="1"/>
    <col min="5379" max="5379" width="5.5" style="63" customWidth="1"/>
    <col min="5380" max="5380" width="35" style="63" customWidth="1"/>
    <col min="5381" max="5381" width="17.375" style="63" customWidth="1"/>
    <col min="5382" max="5382" width="9.5" style="63" customWidth="1"/>
    <col min="5383" max="5383" width="10.125" style="63" customWidth="1"/>
    <col min="5384" max="5385" width="8.875" style="63"/>
    <col min="5386" max="5386" width="17.125" style="63" customWidth="1"/>
    <col min="5387" max="5390" width="8.875" style="63"/>
    <col min="5391" max="5391" width="10.125" style="63" bestFit="1" customWidth="1"/>
    <col min="5392" max="5632" width="8.875" style="63"/>
    <col min="5633" max="5633" width="4.5" style="63" customWidth="1"/>
    <col min="5634" max="5634" width="7.875" style="63" customWidth="1"/>
    <col min="5635" max="5635" width="5.5" style="63" customWidth="1"/>
    <col min="5636" max="5636" width="35" style="63" customWidth="1"/>
    <col min="5637" max="5637" width="17.375" style="63" customWidth="1"/>
    <col min="5638" max="5638" width="9.5" style="63" customWidth="1"/>
    <col min="5639" max="5639" width="10.125" style="63" customWidth="1"/>
    <col min="5640" max="5641" width="8.875" style="63"/>
    <col min="5642" max="5642" width="17.125" style="63" customWidth="1"/>
    <col min="5643" max="5646" width="8.875" style="63"/>
    <col min="5647" max="5647" width="10.125" style="63" bestFit="1" customWidth="1"/>
    <col min="5648" max="5888" width="8.875" style="63"/>
    <col min="5889" max="5889" width="4.5" style="63" customWidth="1"/>
    <col min="5890" max="5890" width="7.875" style="63" customWidth="1"/>
    <col min="5891" max="5891" width="5.5" style="63" customWidth="1"/>
    <col min="5892" max="5892" width="35" style="63" customWidth="1"/>
    <col min="5893" max="5893" width="17.375" style="63" customWidth="1"/>
    <col min="5894" max="5894" width="9.5" style="63" customWidth="1"/>
    <col min="5895" max="5895" width="10.125" style="63" customWidth="1"/>
    <col min="5896" max="5897" width="8.875" style="63"/>
    <col min="5898" max="5898" width="17.125" style="63" customWidth="1"/>
    <col min="5899" max="5902" width="8.875" style="63"/>
    <col min="5903" max="5903" width="10.125" style="63" bestFit="1" customWidth="1"/>
    <col min="5904" max="6144" width="8.875" style="63"/>
    <col min="6145" max="6145" width="4.5" style="63" customWidth="1"/>
    <col min="6146" max="6146" width="7.875" style="63" customWidth="1"/>
    <col min="6147" max="6147" width="5.5" style="63" customWidth="1"/>
    <col min="6148" max="6148" width="35" style="63" customWidth="1"/>
    <col min="6149" max="6149" width="17.375" style="63" customWidth="1"/>
    <col min="6150" max="6150" width="9.5" style="63" customWidth="1"/>
    <col min="6151" max="6151" width="10.125" style="63" customWidth="1"/>
    <col min="6152" max="6153" width="8.875" style="63"/>
    <col min="6154" max="6154" width="17.125" style="63" customWidth="1"/>
    <col min="6155" max="6158" width="8.875" style="63"/>
    <col min="6159" max="6159" width="10.125" style="63" bestFit="1" customWidth="1"/>
    <col min="6160" max="6400" width="8.875" style="63"/>
    <col min="6401" max="6401" width="4.5" style="63" customWidth="1"/>
    <col min="6402" max="6402" width="7.875" style="63" customWidth="1"/>
    <col min="6403" max="6403" width="5.5" style="63" customWidth="1"/>
    <col min="6404" max="6404" width="35" style="63" customWidth="1"/>
    <col min="6405" max="6405" width="17.375" style="63" customWidth="1"/>
    <col min="6406" max="6406" width="9.5" style="63" customWidth="1"/>
    <col min="6407" max="6407" width="10.125" style="63" customWidth="1"/>
    <col min="6408" max="6409" width="8.875" style="63"/>
    <col min="6410" max="6410" width="17.125" style="63" customWidth="1"/>
    <col min="6411" max="6414" width="8.875" style="63"/>
    <col min="6415" max="6415" width="10.125" style="63" bestFit="1" customWidth="1"/>
    <col min="6416" max="6656" width="8.875" style="63"/>
    <col min="6657" max="6657" width="4.5" style="63" customWidth="1"/>
    <col min="6658" max="6658" width="7.875" style="63" customWidth="1"/>
    <col min="6659" max="6659" width="5.5" style="63" customWidth="1"/>
    <col min="6660" max="6660" width="35" style="63" customWidth="1"/>
    <col min="6661" max="6661" width="17.375" style="63" customWidth="1"/>
    <col min="6662" max="6662" width="9.5" style="63" customWidth="1"/>
    <col min="6663" max="6663" width="10.125" style="63" customWidth="1"/>
    <col min="6664" max="6665" width="8.875" style="63"/>
    <col min="6666" max="6666" width="17.125" style="63" customWidth="1"/>
    <col min="6667" max="6670" width="8.875" style="63"/>
    <col min="6671" max="6671" width="10.125" style="63" bestFit="1" customWidth="1"/>
    <col min="6672" max="6912" width="8.875" style="63"/>
    <col min="6913" max="6913" width="4.5" style="63" customWidth="1"/>
    <col min="6914" max="6914" width="7.875" style="63" customWidth="1"/>
    <col min="6915" max="6915" width="5.5" style="63" customWidth="1"/>
    <col min="6916" max="6916" width="35" style="63" customWidth="1"/>
    <col min="6917" max="6917" width="17.375" style="63" customWidth="1"/>
    <col min="6918" max="6918" width="9.5" style="63" customWidth="1"/>
    <col min="6919" max="6919" width="10.125" style="63" customWidth="1"/>
    <col min="6920" max="6921" width="8.875" style="63"/>
    <col min="6922" max="6922" width="17.125" style="63" customWidth="1"/>
    <col min="6923" max="6926" width="8.875" style="63"/>
    <col min="6927" max="6927" width="10.125" style="63" bestFit="1" customWidth="1"/>
    <col min="6928" max="7168" width="8.875" style="63"/>
    <col min="7169" max="7169" width="4.5" style="63" customWidth="1"/>
    <col min="7170" max="7170" width="7.875" style="63" customWidth="1"/>
    <col min="7171" max="7171" width="5.5" style="63" customWidth="1"/>
    <col min="7172" max="7172" width="35" style="63" customWidth="1"/>
    <col min="7173" max="7173" width="17.375" style="63" customWidth="1"/>
    <col min="7174" max="7174" width="9.5" style="63" customWidth="1"/>
    <col min="7175" max="7175" width="10.125" style="63" customWidth="1"/>
    <col min="7176" max="7177" width="8.875" style="63"/>
    <col min="7178" max="7178" width="17.125" style="63" customWidth="1"/>
    <col min="7179" max="7182" width="8.875" style="63"/>
    <col min="7183" max="7183" width="10.125" style="63" bestFit="1" customWidth="1"/>
    <col min="7184" max="7424" width="8.875" style="63"/>
    <col min="7425" max="7425" width="4.5" style="63" customWidth="1"/>
    <col min="7426" max="7426" width="7.875" style="63" customWidth="1"/>
    <col min="7427" max="7427" width="5.5" style="63" customWidth="1"/>
    <col min="7428" max="7428" width="35" style="63" customWidth="1"/>
    <col min="7429" max="7429" width="17.375" style="63" customWidth="1"/>
    <col min="7430" max="7430" width="9.5" style="63" customWidth="1"/>
    <col min="7431" max="7431" width="10.125" style="63" customWidth="1"/>
    <col min="7432" max="7433" width="8.875" style="63"/>
    <col min="7434" max="7434" width="17.125" style="63" customWidth="1"/>
    <col min="7435" max="7438" width="8.875" style="63"/>
    <col min="7439" max="7439" width="10.125" style="63" bestFit="1" customWidth="1"/>
    <col min="7440" max="7680" width="8.875" style="63"/>
    <col min="7681" max="7681" width="4.5" style="63" customWidth="1"/>
    <col min="7682" max="7682" width="7.875" style="63" customWidth="1"/>
    <col min="7683" max="7683" width="5.5" style="63" customWidth="1"/>
    <col min="7684" max="7684" width="35" style="63" customWidth="1"/>
    <col min="7685" max="7685" width="17.375" style="63" customWidth="1"/>
    <col min="7686" max="7686" width="9.5" style="63" customWidth="1"/>
    <col min="7687" max="7687" width="10.125" style="63" customWidth="1"/>
    <col min="7688" max="7689" width="8.875" style="63"/>
    <col min="7690" max="7690" width="17.125" style="63" customWidth="1"/>
    <col min="7691" max="7694" width="8.875" style="63"/>
    <col min="7695" max="7695" width="10.125" style="63" bestFit="1" customWidth="1"/>
    <col min="7696" max="7936" width="8.875" style="63"/>
    <col min="7937" max="7937" width="4.5" style="63" customWidth="1"/>
    <col min="7938" max="7938" width="7.875" style="63" customWidth="1"/>
    <col min="7939" max="7939" width="5.5" style="63" customWidth="1"/>
    <col min="7940" max="7940" width="35" style="63" customWidth="1"/>
    <col min="7941" max="7941" width="17.375" style="63" customWidth="1"/>
    <col min="7942" max="7942" width="9.5" style="63" customWidth="1"/>
    <col min="7943" max="7943" width="10.125" style="63" customWidth="1"/>
    <col min="7944" max="7945" width="8.875" style="63"/>
    <col min="7946" max="7946" width="17.125" style="63" customWidth="1"/>
    <col min="7947" max="7950" width="8.875" style="63"/>
    <col min="7951" max="7951" width="10.125" style="63" bestFit="1" customWidth="1"/>
    <col min="7952" max="8192" width="8.875" style="63"/>
    <col min="8193" max="8193" width="4.5" style="63" customWidth="1"/>
    <col min="8194" max="8194" width="7.875" style="63" customWidth="1"/>
    <col min="8195" max="8195" width="5.5" style="63" customWidth="1"/>
    <col min="8196" max="8196" width="35" style="63" customWidth="1"/>
    <col min="8197" max="8197" width="17.375" style="63" customWidth="1"/>
    <col min="8198" max="8198" width="9.5" style="63" customWidth="1"/>
    <col min="8199" max="8199" width="10.125" style="63" customWidth="1"/>
    <col min="8200" max="8201" width="8.875" style="63"/>
    <col min="8202" max="8202" width="17.125" style="63" customWidth="1"/>
    <col min="8203" max="8206" width="8.875" style="63"/>
    <col min="8207" max="8207" width="10.125" style="63" bestFit="1" customWidth="1"/>
    <col min="8208" max="8448" width="8.875" style="63"/>
    <col min="8449" max="8449" width="4.5" style="63" customWidth="1"/>
    <col min="8450" max="8450" width="7.875" style="63" customWidth="1"/>
    <col min="8451" max="8451" width="5.5" style="63" customWidth="1"/>
    <col min="8452" max="8452" width="35" style="63" customWidth="1"/>
    <col min="8453" max="8453" width="17.375" style="63" customWidth="1"/>
    <col min="8454" max="8454" width="9.5" style="63" customWidth="1"/>
    <col min="8455" max="8455" width="10.125" style="63" customWidth="1"/>
    <col min="8456" max="8457" width="8.875" style="63"/>
    <col min="8458" max="8458" width="17.125" style="63" customWidth="1"/>
    <col min="8459" max="8462" width="8.875" style="63"/>
    <col min="8463" max="8463" width="10.125" style="63" bestFit="1" customWidth="1"/>
    <col min="8464" max="8704" width="8.875" style="63"/>
    <col min="8705" max="8705" width="4.5" style="63" customWidth="1"/>
    <col min="8706" max="8706" width="7.875" style="63" customWidth="1"/>
    <col min="8707" max="8707" width="5.5" style="63" customWidth="1"/>
    <col min="8708" max="8708" width="35" style="63" customWidth="1"/>
    <col min="8709" max="8709" width="17.375" style="63" customWidth="1"/>
    <col min="8710" max="8710" width="9.5" style="63" customWidth="1"/>
    <col min="8711" max="8711" width="10.125" style="63" customWidth="1"/>
    <col min="8712" max="8713" width="8.875" style="63"/>
    <col min="8714" max="8714" width="17.125" style="63" customWidth="1"/>
    <col min="8715" max="8718" width="8.875" style="63"/>
    <col min="8719" max="8719" width="10.125" style="63" bestFit="1" customWidth="1"/>
    <col min="8720" max="8960" width="8.875" style="63"/>
    <col min="8961" max="8961" width="4.5" style="63" customWidth="1"/>
    <col min="8962" max="8962" width="7.875" style="63" customWidth="1"/>
    <col min="8963" max="8963" width="5.5" style="63" customWidth="1"/>
    <col min="8964" max="8964" width="35" style="63" customWidth="1"/>
    <col min="8965" max="8965" width="17.375" style="63" customWidth="1"/>
    <col min="8966" max="8966" width="9.5" style="63" customWidth="1"/>
    <col min="8967" max="8967" width="10.125" style="63" customWidth="1"/>
    <col min="8968" max="8969" width="8.875" style="63"/>
    <col min="8970" max="8970" width="17.125" style="63" customWidth="1"/>
    <col min="8971" max="8974" width="8.875" style="63"/>
    <col min="8975" max="8975" width="10.125" style="63" bestFit="1" customWidth="1"/>
    <col min="8976" max="9216" width="8.875" style="63"/>
    <col min="9217" max="9217" width="4.5" style="63" customWidth="1"/>
    <col min="9218" max="9218" width="7.875" style="63" customWidth="1"/>
    <col min="9219" max="9219" width="5.5" style="63" customWidth="1"/>
    <col min="9220" max="9220" width="35" style="63" customWidth="1"/>
    <col min="9221" max="9221" width="17.375" style="63" customWidth="1"/>
    <col min="9222" max="9222" width="9.5" style="63" customWidth="1"/>
    <col min="9223" max="9223" width="10.125" style="63" customWidth="1"/>
    <col min="9224" max="9225" width="8.875" style="63"/>
    <col min="9226" max="9226" width="17.125" style="63" customWidth="1"/>
    <col min="9227" max="9230" width="8.875" style="63"/>
    <col min="9231" max="9231" width="10.125" style="63" bestFit="1" customWidth="1"/>
    <col min="9232" max="9472" width="8.875" style="63"/>
    <col min="9473" max="9473" width="4.5" style="63" customWidth="1"/>
    <col min="9474" max="9474" width="7.875" style="63" customWidth="1"/>
    <col min="9475" max="9475" width="5.5" style="63" customWidth="1"/>
    <col min="9476" max="9476" width="35" style="63" customWidth="1"/>
    <col min="9477" max="9477" width="17.375" style="63" customWidth="1"/>
    <col min="9478" max="9478" width="9.5" style="63" customWidth="1"/>
    <col min="9479" max="9479" width="10.125" style="63" customWidth="1"/>
    <col min="9480" max="9481" width="8.875" style="63"/>
    <col min="9482" max="9482" width="17.125" style="63" customWidth="1"/>
    <col min="9483" max="9486" width="8.875" style="63"/>
    <col min="9487" max="9487" width="10.125" style="63" bestFit="1" customWidth="1"/>
    <col min="9488" max="9728" width="8.875" style="63"/>
    <col min="9729" max="9729" width="4.5" style="63" customWidth="1"/>
    <col min="9730" max="9730" width="7.875" style="63" customWidth="1"/>
    <col min="9731" max="9731" width="5.5" style="63" customWidth="1"/>
    <col min="9732" max="9732" width="35" style="63" customWidth="1"/>
    <col min="9733" max="9733" width="17.375" style="63" customWidth="1"/>
    <col min="9734" max="9734" width="9.5" style="63" customWidth="1"/>
    <col min="9735" max="9735" width="10.125" style="63" customWidth="1"/>
    <col min="9736" max="9737" width="8.875" style="63"/>
    <col min="9738" max="9738" width="17.125" style="63" customWidth="1"/>
    <col min="9739" max="9742" width="8.875" style="63"/>
    <col min="9743" max="9743" width="10.125" style="63" bestFit="1" customWidth="1"/>
    <col min="9744" max="9984" width="8.875" style="63"/>
    <col min="9985" max="9985" width="4.5" style="63" customWidth="1"/>
    <col min="9986" max="9986" width="7.875" style="63" customWidth="1"/>
    <col min="9987" max="9987" width="5.5" style="63" customWidth="1"/>
    <col min="9988" max="9988" width="35" style="63" customWidth="1"/>
    <col min="9989" max="9989" width="17.375" style="63" customWidth="1"/>
    <col min="9990" max="9990" width="9.5" style="63" customWidth="1"/>
    <col min="9991" max="9991" width="10.125" style="63" customWidth="1"/>
    <col min="9992" max="9993" width="8.875" style="63"/>
    <col min="9994" max="9994" width="17.125" style="63" customWidth="1"/>
    <col min="9995" max="9998" width="8.875" style="63"/>
    <col min="9999" max="9999" width="10.125" style="63" bestFit="1" customWidth="1"/>
    <col min="10000" max="10240" width="8.875" style="63"/>
    <col min="10241" max="10241" width="4.5" style="63" customWidth="1"/>
    <col min="10242" max="10242" width="7.875" style="63" customWidth="1"/>
    <col min="10243" max="10243" width="5.5" style="63" customWidth="1"/>
    <col min="10244" max="10244" width="35" style="63" customWidth="1"/>
    <col min="10245" max="10245" width="17.375" style="63" customWidth="1"/>
    <col min="10246" max="10246" width="9.5" style="63" customWidth="1"/>
    <col min="10247" max="10247" width="10.125" style="63" customWidth="1"/>
    <col min="10248" max="10249" width="8.875" style="63"/>
    <col min="10250" max="10250" width="17.125" style="63" customWidth="1"/>
    <col min="10251" max="10254" width="8.875" style="63"/>
    <col min="10255" max="10255" width="10.125" style="63" bestFit="1" customWidth="1"/>
    <col min="10256" max="10496" width="8.875" style="63"/>
    <col min="10497" max="10497" width="4.5" style="63" customWidth="1"/>
    <col min="10498" max="10498" width="7.875" style="63" customWidth="1"/>
    <col min="10499" max="10499" width="5.5" style="63" customWidth="1"/>
    <col min="10500" max="10500" width="35" style="63" customWidth="1"/>
    <col min="10501" max="10501" width="17.375" style="63" customWidth="1"/>
    <col min="10502" max="10502" width="9.5" style="63" customWidth="1"/>
    <col min="10503" max="10503" width="10.125" style="63" customWidth="1"/>
    <col min="10504" max="10505" width="8.875" style="63"/>
    <col min="10506" max="10506" width="17.125" style="63" customWidth="1"/>
    <col min="10507" max="10510" width="8.875" style="63"/>
    <col min="10511" max="10511" width="10.125" style="63" bestFit="1" customWidth="1"/>
    <col min="10512" max="10752" width="8.875" style="63"/>
    <col min="10753" max="10753" width="4.5" style="63" customWidth="1"/>
    <col min="10754" max="10754" width="7.875" style="63" customWidth="1"/>
    <col min="10755" max="10755" width="5.5" style="63" customWidth="1"/>
    <col min="10756" max="10756" width="35" style="63" customWidth="1"/>
    <col min="10757" max="10757" width="17.375" style="63" customWidth="1"/>
    <col min="10758" max="10758" width="9.5" style="63" customWidth="1"/>
    <col min="10759" max="10759" width="10.125" style="63" customWidth="1"/>
    <col min="10760" max="10761" width="8.875" style="63"/>
    <col min="10762" max="10762" width="17.125" style="63" customWidth="1"/>
    <col min="10763" max="10766" width="8.875" style="63"/>
    <col min="10767" max="10767" width="10.125" style="63" bestFit="1" customWidth="1"/>
    <col min="10768" max="11008" width="8.875" style="63"/>
    <col min="11009" max="11009" width="4.5" style="63" customWidth="1"/>
    <col min="11010" max="11010" width="7.875" style="63" customWidth="1"/>
    <col min="11011" max="11011" width="5.5" style="63" customWidth="1"/>
    <col min="11012" max="11012" width="35" style="63" customWidth="1"/>
    <col min="11013" max="11013" width="17.375" style="63" customWidth="1"/>
    <col min="11014" max="11014" width="9.5" style="63" customWidth="1"/>
    <col min="11015" max="11015" width="10.125" style="63" customWidth="1"/>
    <col min="11016" max="11017" width="8.875" style="63"/>
    <col min="11018" max="11018" width="17.125" style="63" customWidth="1"/>
    <col min="11019" max="11022" width="8.875" style="63"/>
    <col min="11023" max="11023" width="10.125" style="63" bestFit="1" customWidth="1"/>
    <col min="11024" max="11264" width="8.875" style="63"/>
    <col min="11265" max="11265" width="4.5" style="63" customWidth="1"/>
    <col min="11266" max="11266" width="7.875" style="63" customWidth="1"/>
    <col min="11267" max="11267" width="5.5" style="63" customWidth="1"/>
    <col min="11268" max="11268" width="35" style="63" customWidth="1"/>
    <col min="11269" max="11269" width="17.375" style="63" customWidth="1"/>
    <col min="11270" max="11270" width="9.5" style="63" customWidth="1"/>
    <col min="11271" max="11271" width="10.125" style="63" customWidth="1"/>
    <col min="11272" max="11273" width="8.875" style="63"/>
    <col min="11274" max="11274" width="17.125" style="63" customWidth="1"/>
    <col min="11275" max="11278" width="8.875" style="63"/>
    <col min="11279" max="11279" width="10.125" style="63" bestFit="1" customWidth="1"/>
    <col min="11280" max="11520" width="8.875" style="63"/>
    <col min="11521" max="11521" width="4.5" style="63" customWidth="1"/>
    <col min="11522" max="11522" width="7.875" style="63" customWidth="1"/>
    <col min="11523" max="11523" width="5.5" style="63" customWidth="1"/>
    <col min="11524" max="11524" width="35" style="63" customWidth="1"/>
    <col min="11525" max="11525" width="17.375" style="63" customWidth="1"/>
    <col min="11526" max="11526" width="9.5" style="63" customWidth="1"/>
    <col min="11527" max="11527" width="10.125" style="63" customWidth="1"/>
    <col min="11528" max="11529" width="8.875" style="63"/>
    <col min="11530" max="11530" width="17.125" style="63" customWidth="1"/>
    <col min="11531" max="11534" width="8.875" style="63"/>
    <col min="11535" max="11535" width="10.125" style="63" bestFit="1" customWidth="1"/>
    <col min="11536" max="11776" width="8.875" style="63"/>
    <col min="11777" max="11777" width="4.5" style="63" customWidth="1"/>
    <col min="11778" max="11778" width="7.875" style="63" customWidth="1"/>
    <col min="11779" max="11779" width="5.5" style="63" customWidth="1"/>
    <col min="11780" max="11780" width="35" style="63" customWidth="1"/>
    <col min="11781" max="11781" width="17.375" style="63" customWidth="1"/>
    <col min="11782" max="11782" width="9.5" style="63" customWidth="1"/>
    <col min="11783" max="11783" width="10.125" style="63" customWidth="1"/>
    <col min="11784" max="11785" width="8.875" style="63"/>
    <col min="11786" max="11786" width="17.125" style="63" customWidth="1"/>
    <col min="11787" max="11790" width="8.875" style="63"/>
    <col min="11791" max="11791" width="10.125" style="63" bestFit="1" customWidth="1"/>
    <col min="11792" max="12032" width="8.875" style="63"/>
    <col min="12033" max="12033" width="4.5" style="63" customWidth="1"/>
    <col min="12034" max="12034" width="7.875" style="63" customWidth="1"/>
    <col min="12035" max="12035" width="5.5" style="63" customWidth="1"/>
    <col min="12036" max="12036" width="35" style="63" customWidth="1"/>
    <col min="12037" max="12037" width="17.375" style="63" customWidth="1"/>
    <col min="12038" max="12038" width="9.5" style="63" customWidth="1"/>
    <col min="12039" max="12039" width="10.125" style="63" customWidth="1"/>
    <col min="12040" max="12041" width="8.875" style="63"/>
    <col min="12042" max="12042" width="17.125" style="63" customWidth="1"/>
    <col min="12043" max="12046" width="8.875" style="63"/>
    <col min="12047" max="12047" width="10.125" style="63" bestFit="1" customWidth="1"/>
    <col min="12048" max="12288" width="8.875" style="63"/>
    <col min="12289" max="12289" width="4.5" style="63" customWidth="1"/>
    <col min="12290" max="12290" width="7.875" style="63" customWidth="1"/>
    <col min="12291" max="12291" width="5.5" style="63" customWidth="1"/>
    <col min="12292" max="12292" width="35" style="63" customWidth="1"/>
    <col min="12293" max="12293" width="17.375" style="63" customWidth="1"/>
    <col min="12294" max="12294" width="9.5" style="63" customWidth="1"/>
    <col min="12295" max="12295" width="10.125" style="63" customWidth="1"/>
    <col min="12296" max="12297" width="8.875" style="63"/>
    <col min="12298" max="12298" width="17.125" style="63" customWidth="1"/>
    <col min="12299" max="12302" width="8.875" style="63"/>
    <col min="12303" max="12303" width="10.125" style="63" bestFit="1" customWidth="1"/>
    <col min="12304" max="12544" width="8.875" style="63"/>
    <col min="12545" max="12545" width="4.5" style="63" customWidth="1"/>
    <col min="12546" max="12546" width="7.875" style="63" customWidth="1"/>
    <col min="12547" max="12547" width="5.5" style="63" customWidth="1"/>
    <col min="12548" max="12548" width="35" style="63" customWidth="1"/>
    <col min="12549" max="12549" width="17.375" style="63" customWidth="1"/>
    <col min="12550" max="12550" width="9.5" style="63" customWidth="1"/>
    <col min="12551" max="12551" width="10.125" style="63" customWidth="1"/>
    <col min="12552" max="12553" width="8.875" style="63"/>
    <col min="12554" max="12554" width="17.125" style="63" customWidth="1"/>
    <col min="12555" max="12558" width="8.875" style="63"/>
    <col min="12559" max="12559" width="10.125" style="63" bestFit="1" customWidth="1"/>
    <col min="12560" max="12800" width="8.875" style="63"/>
    <col min="12801" max="12801" width="4.5" style="63" customWidth="1"/>
    <col min="12802" max="12802" width="7.875" style="63" customWidth="1"/>
    <col min="12803" max="12803" width="5.5" style="63" customWidth="1"/>
    <col min="12804" max="12804" width="35" style="63" customWidth="1"/>
    <col min="12805" max="12805" width="17.375" style="63" customWidth="1"/>
    <col min="12806" max="12806" width="9.5" style="63" customWidth="1"/>
    <col min="12807" max="12807" width="10.125" style="63" customWidth="1"/>
    <col min="12808" max="12809" width="8.875" style="63"/>
    <col min="12810" max="12810" width="17.125" style="63" customWidth="1"/>
    <col min="12811" max="12814" width="8.875" style="63"/>
    <col min="12815" max="12815" width="10.125" style="63" bestFit="1" customWidth="1"/>
    <col min="12816" max="13056" width="8.875" style="63"/>
    <col min="13057" max="13057" width="4.5" style="63" customWidth="1"/>
    <col min="13058" max="13058" width="7.875" style="63" customWidth="1"/>
    <col min="13059" max="13059" width="5.5" style="63" customWidth="1"/>
    <col min="13060" max="13060" width="35" style="63" customWidth="1"/>
    <col min="13061" max="13061" width="17.375" style="63" customWidth="1"/>
    <col min="13062" max="13062" width="9.5" style="63" customWidth="1"/>
    <col min="13063" max="13063" width="10.125" style="63" customWidth="1"/>
    <col min="13064" max="13065" width="8.875" style="63"/>
    <col min="13066" max="13066" width="17.125" style="63" customWidth="1"/>
    <col min="13067" max="13070" width="8.875" style="63"/>
    <col min="13071" max="13071" width="10.125" style="63" bestFit="1" customWidth="1"/>
    <col min="13072" max="13312" width="8.875" style="63"/>
    <col min="13313" max="13313" width="4.5" style="63" customWidth="1"/>
    <col min="13314" max="13314" width="7.875" style="63" customWidth="1"/>
    <col min="13315" max="13315" width="5.5" style="63" customWidth="1"/>
    <col min="13316" max="13316" width="35" style="63" customWidth="1"/>
    <col min="13317" max="13317" width="17.375" style="63" customWidth="1"/>
    <col min="13318" max="13318" width="9.5" style="63" customWidth="1"/>
    <col min="13319" max="13319" width="10.125" style="63" customWidth="1"/>
    <col min="13320" max="13321" width="8.875" style="63"/>
    <col min="13322" max="13322" width="17.125" style="63" customWidth="1"/>
    <col min="13323" max="13326" width="8.875" style="63"/>
    <col min="13327" max="13327" width="10.125" style="63" bestFit="1" customWidth="1"/>
    <col min="13328" max="13568" width="8.875" style="63"/>
    <col min="13569" max="13569" width="4.5" style="63" customWidth="1"/>
    <col min="13570" max="13570" width="7.875" style="63" customWidth="1"/>
    <col min="13571" max="13571" width="5.5" style="63" customWidth="1"/>
    <col min="13572" max="13572" width="35" style="63" customWidth="1"/>
    <col min="13573" max="13573" width="17.375" style="63" customWidth="1"/>
    <col min="13574" max="13574" width="9.5" style="63" customWidth="1"/>
    <col min="13575" max="13575" width="10.125" style="63" customWidth="1"/>
    <col min="13576" max="13577" width="8.875" style="63"/>
    <col min="13578" max="13578" width="17.125" style="63" customWidth="1"/>
    <col min="13579" max="13582" width="8.875" style="63"/>
    <col min="13583" max="13583" width="10.125" style="63" bestFit="1" customWidth="1"/>
    <col min="13584" max="13824" width="8.875" style="63"/>
    <col min="13825" max="13825" width="4.5" style="63" customWidth="1"/>
    <col min="13826" max="13826" width="7.875" style="63" customWidth="1"/>
    <col min="13827" max="13827" width="5.5" style="63" customWidth="1"/>
    <col min="13828" max="13828" width="35" style="63" customWidth="1"/>
    <col min="13829" max="13829" width="17.375" style="63" customWidth="1"/>
    <col min="13830" max="13830" width="9.5" style="63" customWidth="1"/>
    <col min="13831" max="13831" width="10.125" style="63" customWidth="1"/>
    <col min="13832" max="13833" width="8.875" style="63"/>
    <col min="13834" max="13834" width="17.125" style="63" customWidth="1"/>
    <col min="13835" max="13838" width="8.875" style="63"/>
    <col min="13839" max="13839" width="10.125" style="63" bestFit="1" customWidth="1"/>
    <col min="13840" max="14080" width="8.875" style="63"/>
    <col min="14081" max="14081" width="4.5" style="63" customWidth="1"/>
    <col min="14082" max="14082" width="7.875" style="63" customWidth="1"/>
    <col min="14083" max="14083" width="5.5" style="63" customWidth="1"/>
    <col min="14084" max="14084" width="35" style="63" customWidth="1"/>
    <col min="14085" max="14085" width="17.375" style="63" customWidth="1"/>
    <col min="14086" max="14086" width="9.5" style="63" customWidth="1"/>
    <col min="14087" max="14087" width="10.125" style="63" customWidth="1"/>
    <col min="14088" max="14089" width="8.875" style="63"/>
    <col min="14090" max="14090" width="17.125" style="63" customWidth="1"/>
    <col min="14091" max="14094" width="8.875" style="63"/>
    <col min="14095" max="14095" width="10.125" style="63" bestFit="1" customWidth="1"/>
    <col min="14096" max="14336" width="8.875" style="63"/>
    <col min="14337" max="14337" width="4.5" style="63" customWidth="1"/>
    <col min="14338" max="14338" width="7.875" style="63" customWidth="1"/>
    <col min="14339" max="14339" width="5.5" style="63" customWidth="1"/>
    <col min="14340" max="14340" width="35" style="63" customWidth="1"/>
    <col min="14341" max="14341" width="17.375" style="63" customWidth="1"/>
    <col min="14342" max="14342" width="9.5" style="63" customWidth="1"/>
    <col min="14343" max="14343" width="10.125" style="63" customWidth="1"/>
    <col min="14344" max="14345" width="8.875" style="63"/>
    <col min="14346" max="14346" width="17.125" style="63" customWidth="1"/>
    <col min="14347" max="14350" width="8.875" style="63"/>
    <col min="14351" max="14351" width="10.125" style="63" bestFit="1" customWidth="1"/>
    <col min="14352" max="14592" width="8.875" style="63"/>
    <col min="14593" max="14593" width="4.5" style="63" customWidth="1"/>
    <col min="14594" max="14594" width="7.875" style="63" customWidth="1"/>
    <col min="14595" max="14595" width="5.5" style="63" customWidth="1"/>
    <col min="14596" max="14596" width="35" style="63" customWidth="1"/>
    <col min="14597" max="14597" width="17.375" style="63" customWidth="1"/>
    <col min="14598" max="14598" width="9.5" style="63" customWidth="1"/>
    <col min="14599" max="14599" width="10.125" style="63" customWidth="1"/>
    <col min="14600" max="14601" width="8.875" style="63"/>
    <col min="14602" max="14602" width="17.125" style="63" customWidth="1"/>
    <col min="14603" max="14606" width="8.875" style="63"/>
    <col min="14607" max="14607" width="10.125" style="63" bestFit="1" customWidth="1"/>
    <col min="14608" max="14848" width="8.875" style="63"/>
    <col min="14849" max="14849" width="4.5" style="63" customWidth="1"/>
    <col min="14850" max="14850" width="7.875" style="63" customWidth="1"/>
    <col min="14851" max="14851" width="5.5" style="63" customWidth="1"/>
    <col min="14852" max="14852" width="35" style="63" customWidth="1"/>
    <col min="14853" max="14853" width="17.375" style="63" customWidth="1"/>
    <col min="14854" max="14854" width="9.5" style="63" customWidth="1"/>
    <col min="14855" max="14855" width="10.125" style="63" customWidth="1"/>
    <col min="14856" max="14857" width="8.875" style="63"/>
    <col min="14858" max="14858" width="17.125" style="63" customWidth="1"/>
    <col min="14859" max="14862" width="8.875" style="63"/>
    <col min="14863" max="14863" width="10.125" style="63" bestFit="1" customWidth="1"/>
    <col min="14864" max="15104" width="8.875" style="63"/>
    <col min="15105" max="15105" width="4.5" style="63" customWidth="1"/>
    <col min="15106" max="15106" width="7.875" style="63" customWidth="1"/>
    <col min="15107" max="15107" width="5.5" style="63" customWidth="1"/>
    <col min="15108" max="15108" width="35" style="63" customWidth="1"/>
    <col min="15109" max="15109" width="17.375" style="63" customWidth="1"/>
    <col min="15110" max="15110" width="9.5" style="63" customWidth="1"/>
    <col min="15111" max="15111" width="10.125" style="63" customWidth="1"/>
    <col min="15112" max="15113" width="8.875" style="63"/>
    <col min="15114" max="15114" width="17.125" style="63" customWidth="1"/>
    <col min="15115" max="15118" width="8.875" style="63"/>
    <col min="15119" max="15119" width="10.125" style="63" bestFit="1" customWidth="1"/>
    <col min="15120" max="15360" width="8.875" style="63"/>
    <col min="15361" max="15361" width="4.5" style="63" customWidth="1"/>
    <col min="15362" max="15362" width="7.875" style="63" customWidth="1"/>
    <col min="15363" max="15363" width="5.5" style="63" customWidth="1"/>
    <col min="15364" max="15364" width="35" style="63" customWidth="1"/>
    <col min="15365" max="15365" width="17.375" style="63" customWidth="1"/>
    <col min="15366" max="15366" width="9.5" style="63" customWidth="1"/>
    <col min="15367" max="15367" width="10.125" style="63" customWidth="1"/>
    <col min="15368" max="15369" width="8.875" style="63"/>
    <col min="15370" max="15370" width="17.125" style="63" customWidth="1"/>
    <col min="15371" max="15374" width="8.875" style="63"/>
    <col min="15375" max="15375" width="10.125" style="63" bestFit="1" customWidth="1"/>
    <col min="15376" max="15616" width="8.875" style="63"/>
    <col min="15617" max="15617" width="4.5" style="63" customWidth="1"/>
    <col min="15618" max="15618" width="7.875" style="63" customWidth="1"/>
    <col min="15619" max="15619" width="5.5" style="63" customWidth="1"/>
    <col min="15620" max="15620" width="35" style="63" customWidth="1"/>
    <col min="15621" max="15621" width="17.375" style="63" customWidth="1"/>
    <col min="15622" max="15622" width="9.5" style="63" customWidth="1"/>
    <col min="15623" max="15623" width="10.125" style="63" customWidth="1"/>
    <col min="15624" max="15625" width="8.875" style="63"/>
    <col min="15626" max="15626" width="17.125" style="63" customWidth="1"/>
    <col min="15627" max="15630" width="8.875" style="63"/>
    <col min="15631" max="15631" width="10.125" style="63" bestFit="1" customWidth="1"/>
    <col min="15632" max="15872" width="8.875" style="63"/>
    <col min="15873" max="15873" width="4.5" style="63" customWidth="1"/>
    <col min="15874" max="15874" width="7.875" style="63" customWidth="1"/>
    <col min="15875" max="15875" width="5.5" style="63" customWidth="1"/>
    <col min="15876" max="15876" width="35" style="63" customWidth="1"/>
    <col min="15877" max="15877" width="17.375" style="63" customWidth="1"/>
    <col min="15878" max="15878" width="9.5" style="63" customWidth="1"/>
    <col min="15879" max="15879" width="10.125" style="63" customWidth="1"/>
    <col min="15880" max="15881" width="8.875" style="63"/>
    <col min="15882" max="15882" width="17.125" style="63" customWidth="1"/>
    <col min="15883" max="15886" width="8.875" style="63"/>
    <col min="15887" max="15887" width="10.125" style="63" bestFit="1" customWidth="1"/>
    <col min="15888" max="16128" width="8.875" style="63"/>
    <col min="16129" max="16129" width="4.5" style="63" customWidth="1"/>
    <col min="16130" max="16130" width="7.875" style="63" customWidth="1"/>
    <col min="16131" max="16131" width="5.5" style="63" customWidth="1"/>
    <col min="16132" max="16132" width="35" style="63" customWidth="1"/>
    <col min="16133" max="16133" width="17.375" style="63" customWidth="1"/>
    <col min="16134" max="16134" width="9.5" style="63" customWidth="1"/>
    <col min="16135" max="16135" width="10.125" style="63" customWidth="1"/>
    <col min="16136" max="16137" width="8.875" style="63"/>
    <col min="16138" max="16138" width="17.125" style="63" customWidth="1"/>
    <col min="16139" max="16142" width="8.875" style="63"/>
    <col min="16143" max="16143" width="10.125" style="63" bestFit="1" customWidth="1"/>
    <col min="16144" max="16384" width="8.875" style="63"/>
  </cols>
  <sheetData>
    <row r="1" spans="1:10">
      <c r="A1" s="62" t="s">
        <v>84</v>
      </c>
      <c r="B1" s="62"/>
      <c r="C1" s="62"/>
      <c r="F1" s="62" t="s">
        <v>95</v>
      </c>
      <c r="G1" s="62"/>
    </row>
    <row r="2" spans="1:10">
      <c r="A2" s="62" t="s">
        <v>92</v>
      </c>
      <c r="B2" s="62"/>
      <c r="C2" s="62"/>
      <c r="F2" s="1" t="s">
        <v>94</v>
      </c>
    </row>
    <row r="3" spans="1:10">
      <c r="A3" s="62" t="s">
        <v>93</v>
      </c>
      <c r="B3" s="62"/>
      <c r="C3" s="62"/>
      <c r="F3" s="1" t="s">
        <v>91</v>
      </c>
    </row>
    <row r="4" spans="1:10">
      <c r="A4" s="62"/>
      <c r="B4" s="62"/>
      <c r="C4" s="62"/>
      <c r="F4" s="1"/>
    </row>
    <row r="5" spans="1:10">
      <c r="A5" s="62" t="s">
        <v>97</v>
      </c>
      <c r="B5" s="62"/>
      <c r="C5" s="62"/>
      <c r="F5" s="1"/>
    </row>
    <row r="6" spans="1:10">
      <c r="A6" s="81"/>
      <c r="F6" s="1"/>
      <c r="I6" s="64"/>
    </row>
    <row r="7" spans="1:10" ht="19.5">
      <c r="D7" s="3" t="s">
        <v>96</v>
      </c>
      <c r="E7" s="3"/>
    </row>
    <row r="8" spans="1:10" ht="15.75" thickBot="1"/>
    <row r="9" spans="1:10" ht="40.5">
      <c r="A9" s="4" t="s">
        <v>0</v>
      </c>
      <c r="B9" s="5" t="s">
        <v>1</v>
      </c>
      <c r="C9" s="5" t="s">
        <v>2</v>
      </c>
      <c r="D9" s="82" t="s">
        <v>3</v>
      </c>
      <c r="E9" s="5" t="s">
        <v>4</v>
      </c>
      <c r="F9" s="6" t="s">
        <v>82</v>
      </c>
      <c r="G9" s="7" t="s">
        <v>81</v>
      </c>
      <c r="H9" s="7" t="s">
        <v>5</v>
      </c>
      <c r="I9" s="78" t="s">
        <v>6</v>
      </c>
      <c r="J9" s="63" t="s">
        <v>7</v>
      </c>
    </row>
    <row r="10" spans="1:10">
      <c r="A10" s="8" t="s">
        <v>8</v>
      </c>
      <c r="B10" s="9" t="s">
        <v>9</v>
      </c>
      <c r="C10" s="9"/>
      <c r="D10" s="83"/>
      <c r="E10" s="9"/>
      <c r="F10" s="10"/>
      <c r="G10" s="10"/>
      <c r="H10" s="10" t="s">
        <v>10</v>
      </c>
      <c r="I10" s="79" t="s">
        <v>11</v>
      </c>
    </row>
    <row r="11" spans="1:10">
      <c r="A11" s="11">
        <v>1</v>
      </c>
      <c r="B11" s="12">
        <v>2</v>
      </c>
      <c r="C11" s="12">
        <v>3</v>
      </c>
      <c r="D11" s="12">
        <v>4</v>
      </c>
      <c r="E11" s="12">
        <v>5</v>
      </c>
      <c r="F11" s="13">
        <v>6</v>
      </c>
      <c r="G11" s="13">
        <v>7</v>
      </c>
      <c r="H11" s="13">
        <v>8</v>
      </c>
      <c r="I11" s="66">
        <v>9</v>
      </c>
    </row>
    <row r="12" spans="1:10" ht="20.25" customHeight="1">
      <c r="A12" s="11" t="s">
        <v>12</v>
      </c>
      <c r="B12" s="14">
        <v>321</v>
      </c>
      <c r="C12" s="12"/>
      <c r="D12" s="15" t="s">
        <v>13</v>
      </c>
      <c r="E12" s="16">
        <f>SUM(E13,E17,E19)</f>
        <v>2450</v>
      </c>
      <c r="F12" s="13"/>
      <c r="G12" s="13"/>
      <c r="H12" s="13"/>
      <c r="I12" s="66"/>
    </row>
    <row r="13" spans="1:10" ht="27" customHeight="1">
      <c r="A13" s="17"/>
      <c r="B13" s="18">
        <v>3211</v>
      </c>
      <c r="C13" s="18"/>
      <c r="D13" s="27" t="s">
        <v>14</v>
      </c>
      <c r="E13" s="19">
        <f>SUM(E14:E16)</f>
        <v>1650</v>
      </c>
      <c r="F13" s="20"/>
      <c r="G13" s="20"/>
      <c r="H13" s="20"/>
      <c r="I13" s="67"/>
      <c r="J13" s="63" t="s">
        <v>15</v>
      </c>
    </row>
    <row r="14" spans="1:10" ht="27" customHeight="1">
      <c r="A14" s="11"/>
      <c r="B14" s="21">
        <v>32111</v>
      </c>
      <c r="C14" s="12"/>
      <c r="D14" s="30" t="s">
        <v>16</v>
      </c>
      <c r="E14" s="22">
        <v>650</v>
      </c>
      <c r="F14" s="23" t="s">
        <v>17</v>
      </c>
      <c r="G14" s="24"/>
      <c r="H14" s="24"/>
      <c r="I14" s="68" t="s">
        <v>18</v>
      </c>
    </row>
    <row r="15" spans="1:10" ht="27" customHeight="1">
      <c r="A15" s="11"/>
      <c r="B15" s="21">
        <v>32113</v>
      </c>
      <c r="C15" s="12"/>
      <c r="D15" s="30" t="s">
        <v>19</v>
      </c>
      <c r="E15" s="22">
        <v>500</v>
      </c>
      <c r="F15" s="23" t="s">
        <v>17</v>
      </c>
      <c r="G15" s="24"/>
      <c r="H15" s="24"/>
      <c r="I15" s="68" t="s">
        <v>18</v>
      </c>
    </row>
    <row r="16" spans="1:10" ht="27" customHeight="1">
      <c r="A16" s="11"/>
      <c r="B16" s="21">
        <v>32115</v>
      </c>
      <c r="C16" s="12"/>
      <c r="D16" s="30" t="s">
        <v>20</v>
      </c>
      <c r="E16" s="22">
        <v>500</v>
      </c>
      <c r="F16" s="23" t="s">
        <v>17</v>
      </c>
      <c r="G16" s="24"/>
      <c r="H16" s="24"/>
      <c r="I16" s="68" t="s">
        <v>18</v>
      </c>
    </row>
    <row r="17" spans="1:10" ht="27" customHeight="1">
      <c r="A17" s="17"/>
      <c r="B17" s="18">
        <v>3213</v>
      </c>
      <c r="C17" s="18"/>
      <c r="D17" s="27" t="s">
        <v>21</v>
      </c>
      <c r="E17" s="19">
        <f>SUM(E18)</f>
        <v>500</v>
      </c>
      <c r="F17" s="20"/>
      <c r="G17" s="20"/>
      <c r="H17" s="20"/>
      <c r="I17" s="67"/>
      <c r="J17" s="63" t="s">
        <v>15</v>
      </c>
    </row>
    <row r="18" spans="1:10" ht="27" customHeight="1">
      <c r="A18" s="11"/>
      <c r="B18" s="21">
        <v>32131</v>
      </c>
      <c r="C18" s="12"/>
      <c r="D18" s="30" t="s">
        <v>22</v>
      </c>
      <c r="E18" s="25">
        <v>500</v>
      </c>
      <c r="F18" s="21" t="s">
        <v>17</v>
      </c>
      <c r="G18" s="24"/>
      <c r="H18" s="24"/>
      <c r="I18" s="68" t="s">
        <v>18</v>
      </c>
    </row>
    <row r="19" spans="1:10" ht="27" customHeight="1">
      <c r="A19" s="17"/>
      <c r="B19" s="18">
        <v>3214</v>
      </c>
      <c r="C19" s="18"/>
      <c r="D19" s="27" t="s">
        <v>23</v>
      </c>
      <c r="E19" s="19">
        <f>SUM(E20)</f>
        <v>300</v>
      </c>
      <c r="F19" s="20"/>
      <c r="G19" s="20"/>
      <c r="H19" s="20"/>
      <c r="I19" s="67"/>
      <c r="J19" s="63" t="s">
        <v>15</v>
      </c>
    </row>
    <row r="20" spans="1:10" ht="27" customHeight="1">
      <c r="A20" s="11"/>
      <c r="B20" s="21">
        <v>32141</v>
      </c>
      <c r="C20" s="12"/>
      <c r="D20" s="30" t="s">
        <v>24</v>
      </c>
      <c r="E20" s="25">
        <v>300</v>
      </c>
      <c r="F20" s="21" t="s">
        <v>17</v>
      </c>
      <c r="G20" s="24"/>
      <c r="H20" s="24"/>
      <c r="I20" s="68" t="s">
        <v>18</v>
      </c>
    </row>
    <row r="21" spans="1:10" ht="27" customHeight="1">
      <c r="A21" s="11" t="s">
        <v>25</v>
      </c>
      <c r="B21" s="14">
        <v>322</v>
      </c>
      <c r="C21" s="12"/>
      <c r="D21" s="15" t="s">
        <v>26</v>
      </c>
      <c r="E21" s="16">
        <f>SUM(E22,E26,E29,E31,E34)</f>
        <v>41950</v>
      </c>
      <c r="F21" s="21"/>
      <c r="G21" s="24"/>
      <c r="H21" s="24"/>
      <c r="I21" s="69"/>
    </row>
    <row r="22" spans="1:10" ht="27" customHeight="1">
      <c r="A22" s="17"/>
      <c r="B22" s="18">
        <v>3221</v>
      </c>
      <c r="C22" s="18"/>
      <c r="D22" s="27" t="s">
        <v>27</v>
      </c>
      <c r="E22" s="19">
        <f>SUM(E23:E25)</f>
        <v>4650</v>
      </c>
      <c r="F22" s="26"/>
      <c r="G22" s="26"/>
      <c r="H22" s="26"/>
      <c r="I22" s="67"/>
      <c r="J22" s="63" t="s">
        <v>28</v>
      </c>
    </row>
    <row r="23" spans="1:10" ht="27" customHeight="1">
      <c r="A23" s="11"/>
      <c r="B23" s="21">
        <v>32211</v>
      </c>
      <c r="C23" s="12"/>
      <c r="D23" s="30" t="s">
        <v>29</v>
      </c>
      <c r="E23" s="25">
        <v>2000</v>
      </c>
      <c r="F23" s="21" t="s">
        <v>17</v>
      </c>
      <c r="G23" s="24"/>
      <c r="H23" s="24"/>
      <c r="I23" s="68" t="s">
        <v>18</v>
      </c>
    </row>
    <row r="24" spans="1:10" ht="27" customHeight="1">
      <c r="A24" s="11"/>
      <c r="B24" s="21">
        <v>32212</v>
      </c>
      <c r="C24" s="12"/>
      <c r="D24" s="30" t="s">
        <v>30</v>
      </c>
      <c r="E24" s="25">
        <v>650</v>
      </c>
      <c r="F24" s="21" t="s">
        <v>17</v>
      </c>
      <c r="G24" s="24"/>
      <c r="H24" s="24"/>
      <c r="I24" s="68" t="s">
        <v>18</v>
      </c>
    </row>
    <row r="25" spans="1:10" ht="27" customHeight="1">
      <c r="A25" s="11"/>
      <c r="B25" s="21">
        <v>32216</v>
      </c>
      <c r="C25" s="12"/>
      <c r="D25" s="30" t="s">
        <v>31</v>
      </c>
      <c r="E25" s="25">
        <v>2000</v>
      </c>
      <c r="F25" s="21" t="s">
        <v>17</v>
      </c>
      <c r="G25" s="24"/>
      <c r="H25" s="24"/>
      <c r="I25" s="68" t="s">
        <v>18</v>
      </c>
    </row>
    <row r="26" spans="1:10" s="71" customFormat="1" ht="27" customHeight="1">
      <c r="A26" s="17"/>
      <c r="B26" s="18">
        <v>3223</v>
      </c>
      <c r="C26" s="27"/>
      <c r="D26" s="27" t="s">
        <v>32</v>
      </c>
      <c r="E26" s="19">
        <f>SUM(E27:E28)</f>
        <v>11000</v>
      </c>
      <c r="F26" s="28"/>
      <c r="G26" s="28"/>
      <c r="H26" s="28"/>
      <c r="I26" s="70"/>
      <c r="J26" s="2" t="s">
        <v>33</v>
      </c>
    </row>
    <row r="27" spans="1:10" ht="27" customHeight="1">
      <c r="A27" s="29"/>
      <c r="B27" s="21">
        <v>32231</v>
      </c>
      <c r="C27" s="30"/>
      <c r="D27" s="30" t="s">
        <v>34</v>
      </c>
      <c r="E27" s="25">
        <v>5000</v>
      </c>
      <c r="F27" s="21" t="s">
        <v>17</v>
      </c>
      <c r="G27" s="24"/>
      <c r="H27" s="24"/>
      <c r="I27" s="68" t="s">
        <v>18</v>
      </c>
    </row>
    <row r="28" spans="1:10" ht="27" customHeight="1">
      <c r="A28" s="29"/>
      <c r="B28" s="21">
        <v>32234</v>
      </c>
      <c r="C28" s="30"/>
      <c r="D28" s="30" t="s">
        <v>35</v>
      </c>
      <c r="E28" s="22">
        <v>6000</v>
      </c>
      <c r="F28" s="21" t="s">
        <v>17</v>
      </c>
      <c r="G28" s="31"/>
      <c r="H28" s="31"/>
      <c r="I28" s="68" t="s">
        <v>18</v>
      </c>
    </row>
    <row r="29" spans="1:10" ht="27" customHeight="1">
      <c r="A29" s="17"/>
      <c r="B29" s="18">
        <v>3222</v>
      </c>
      <c r="C29" s="27"/>
      <c r="D29" s="27" t="s">
        <v>36</v>
      </c>
      <c r="E29" s="19">
        <f>SUM(E30)</f>
        <v>22800</v>
      </c>
      <c r="F29" s="32"/>
      <c r="G29" s="32"/>
      <c r="H29" s="32"/>
      <c r="I29" s="67"/>
      <c r="J29" s="63" t="s">
        <v>37</v>
      </c>
    </row>
    <row r="30" spans="1:10" ht="27" customHeight="1">
      <c r="A30" s="29"/>
      <c r="B30" s="21">
        <v>32224</v>
      </c>
      <c r="C30" s="30"/>
      <c r="D30" s="30" t="s">
        <v>85</v>
      </c>
      <c r="E30" s="22">
        <v>22800</v>
      </c>
      <c r="F30" s="21" t="s">
        <v>17</v>
      </c>
      <c r="G30" s="31"/>
      <c r="H30" s="31"/>
      <c r="I30" s="68" t="s">
        <v>18</v>
      </c>
    </row>
    <row r="31" spans="1:10" ht="27" customHeight="1">
      <c r="A31" s="17"/>
      <c r="B31" s="18">
        <v>3224</v>
      </c>
      <c r="C31" s="27"/>
      <c r="D31" s="27" t="s">
        <v>38</v>
      </c>
      <c r="E31" s="19">
        <f>SUM(E32:E33)</f>
        <v>2000</v>
      </c>
      <c r="F31" s="32"/>
      <c r="G31" s="32"/>
      <c r="H31" s="32"/>
      <c r="I31" s="67"/>
      <c r="J31" s="63" t="s">
        <v>28</v>
      </c>
    </row>
    <row r="32" spans="1:10" ht="27" customHeight="1">
      <c r="A32" s="29"/>
      <c r="B32" s="21">
        <v>32241</v>
      </c>
      <c r="C32" s="30"/>
      <c r="D32" s="30" t="s">
        <v>39</v>
      </c>
      <c r="E32" s="22">
        <v>1000</v>
      </c>
      <c r="F32" s="21" t="s">
        <v>17</v>
      </c>
      <c r="G32" s="24"/>
      <c r="H32" s="24"/>
      <c r="I32" s="68" t="s">
        <v>18</v>
      </c>
    </row>
    <row r="33" spans="1:15" ht="27" customHeight="1">
      <c r="A33" s="29"/>
      <c r="B33" s="21">
        <v>32242</v>
      </c>
      <c r="C33" s="30"/>
      <c r="D33" s="30" t="s">
        <v>40</v>
      </c>
      <c r="E33" s="22">
        <v>1000</v>
      </c>
      <c r="F33" s="21" t="s">
        <v>17</v>
      </c>
      <c r="G33" s="24"/>
      <c r="H33" s="24"/>
      <c r="I33" s="68" t="s">
        <v>18</v>
      </c>
    </row>
    <row r="34" spans="1:15" ht="27" customHeight="1">
      <c r="A34" s="17"/>
      <c r="B34" s="18">
        <v>3225</v>
      </c>
      <c r="C34" s="27"/>
      <c r="D34" s="27" t="s">
        <v>41</v>
      </c>
      <c r="E34" s="19">
        <f>SUM(E35)</f>
        <v>1500</v>
      </c>
      <c r="F34" s="33"/>
      <c r="G34" s="34"/>
      <c r="H34" s="34"/>
      <c r="I34" s="67"/>
      <c r="J34" s="63" t="s">
        <v>28</v>
      </c>
    </row>
    <row r="35" spans="1:15" ht="27" customHeight="1">
      <c r="A35" s="29"/>
      <c r="B35" s="21">
        <v>32251</v>
      </c>
      <c r="C35" s="30"/>
      <c r="D35" s="30" t="s">
        <v>42</v>
      </c>
      <c r="E35" s="22">
        <v>1500</v>
      </c>
      <c r="F35" s="21" t="s">
        <v>17</v>
      </c>
      <c r="G35" s="24"/>
      <c r="H35" s="24"/>
      <c r="I35" s="68" t="s">
        <v>18</v>
      </c>
    </row>
    <row r="36" spans="1:15" ht="27" customHeight="1">
      <c r="A36" s="11" t="s">
        <v>43</v>
      </c>
      <c r="B36" s="14">
        <v>323</v>
      </c>
      <c r="C36" s="12"/>
      <c r="D36" s="15" t="s">
        <v>44</v>
      </c>
      <c r="E36" s="16">
        <f>SUM(E37,E41,E45,E47,E52,E54,E56)</f>
        <v>39950</v>
      </c>
      <c r="F36" s="21"/>
      <c r="G36" s="24"/>
      <c r="H36" s="24"/>
      <c r="I36" s="69"/>
    </row>
    <row r="37" spans="1:15" ht="27" customHeight="1">
      <c r="A37" s="17"/>
      <c r="B37" s="18">
        <v>3231</v>
      </c>
      <c r="C37" s="27"/>
      <c r="D37" s="27" t="s">
        <v>83</v>
      </c>
      <c r="E37" s="19">
        <f>SUM(E38:E40)</f>
        <v>27800</v>
      </c>
      <c r="F37" s="34"/>
      <c r="G37" s="34"/>
      <c r="H37" s="34"/>
      <c r="I37" s="67"/>
      <c r="J37" s="63" t="s">
        <v>45</v>
      </c>
    </row>
    <row r="38" spans="1:15" ht="27" customHeight="1">
      <c r="A38" s="29"/>
      <c r="B38" s="21">
        <v>32311</v>
      </c>
      <c r="C38" s="30"/>
      <c r="D38" s="30" t="s">
        <v>86</v>
      </c>
      <c r="E38" s="22">
        <v>600</v>
      </c>
      <c r="F38" s="21" t="s">
        <v>17</v>
      </c>
      <c r="G38" s="24"/>
      <c r="H38" s="24"/>
      <c r="I38" s="68" t="s">
        <v>18</v>
      </c>
    </row>
    <row r="39" spans="1:15" ht="27" customHeight="1">
      <c r="A39" s="29"/>
      <c r="B39" s="21">
        <v>32313</v>
      </c>
      <c r="C39" s="30"/>
      <c r="D39" s="30" t="s">
        <v>87</v>
      </c>
      <c r="E39" s="22">
        <v>200</v>
      </c>
      <c r="F39" s="21" t="s">
        <v>17</v>
      </c>
      <c r="G39" s="24"/>
      <c r="H39" s="24"/>
      <c r="I39" s="68" t="s">
        <v>18</v>
      </c>
    </row>
    <row r="40" spans="1:15" ht="27" customHeight="1">
      <c r="A40" s="29"/>
      <c r="B40" s="21">
        <v>32319</v>
      </c>
      <c r="C40" s="30"/>
      <c r="D40" s="30" t="s">
        <v>46</v>
      </c>
      <c r="E40" s="22">
        <v>27000</v>
      </c>
      <c r="F40" s="21" t="s">
        <v>47</v>
      </c>
      <c r="G40" s="35" t="s">
        <v>48</v>
      </c>
      <c r="H40" s="35" t="s">
        <v>48</v>
      </c>
      <c r="I40" s="36" t="s">
        <v>48</v>
      </c>
    </row>
    <row r="41" spans="1:15" ht="27" customHeight="1">
      <c r="A41" s="17"/>
      <c r="B41" s="18">
        <v>3232</v>
      </c>
      <c r="C41" s="27"/>
      <c r="D41" s="37" t="s">
        <v>49</v>
      </c>
      <c r="E41" s="19">
        <f>SUM(E42:E44)</f>
        <v>3200</v>
      </c>
      <c r="F41" s="34"/>
      <c r="G41" s="34"/>
      <c r="H41" s="34"/>
      <c r="I41" s="67"/>
      <c r="J41" s="63" t="s">
        <v>50</v>
      </c>
    </row>
    <row r="42" spans="1:15" ht="27" customHeight="1">
      <c r="A42" s="29"/>
      <c r="B42" s="21">
        <v>32321</v>
      </c>
      <c r="C42" s="30"/>
      <c r="D42" s="38" t="s">
        <v>51</v>
      </c>
      <c r="E42" s="22">
        <v>1000</v>
      </c>
      <c r="F42" s="21" t="s">
        <v>17</v>
      </c>
      <c r="G42" s="24"/>
      <c r="H42" s="24"/>
      <c r="I42" s="68" t="s">
        <v>18</v>
      </c>
      <c r="O42" s="72"/>
    </row>
    <row r="43" spans="1:15" ht="27" customHeight="1">
      <c r="A43" s="29"/>
      <c r="B43" s="21">
        <v>32322</v>
      </c>
      <c r="C43" s="30"/>
      <c r="D43" s="38" t="s">
        <v>52</v>
      </c>
      <c r="E43" s="22">
        <v>1000</v>
      </c>
      <c r="F43" s="21" t="s">
        <v>17</v>
      </c>
      <c r="G43" s="24"/>
      <c r="H43" s="24"/>
      <c r="I43" s="68" t="s">
        <v>18</v>
      </c>
      <c r="O43" s="72"/>
    </row>
    <row r="44" spans="1:15" ht="27" customHeight="1">
      <c r="A44" s="29"/>
      <c r="B44" s="21">
        <v>32329</v>
      </c>
      <c r="C44" s="30"/>
      <c r="D44" s="38" t="s">
        <v>88</v>
      </c>
      <c r="E44" s="22">
        <v>1200</v>
      </c>
      <c r="F44" s="21" t="s">
        <v>17</v>
      </c>
      <c r="G44" s="24"/>
      <c r="H44" s="24"/>
      <c r="I44" s="68" t="s">
        <v>18</v>
      </c>
      <c r="O44" s="72"/>
    </row>
    <row r="45" spans="1:15" ht="27" customHeight="1">
      <c r="A45" s="17"/>
      <c r="B45" s="18">
        <v>3233</v>
      </c>
      <c r="C45" s="27"/>
      <c r="D45" s="27" t="s">
        <v>53</v>
      </c>
      <c r="E45" s="19">
        <f>SUM(E46)</f>
        <v>250</v>
      </c>
      <c r="F45" s="34"/>
      <c r="G45" s="34"/>
      <c r="H45" s="34"/>
      <c r="I45" s="67"/>
      <c r="J45" s="63" t="s">
        <v>45</v>
      </c>
      <c r="O45" s="72"/>
    </row>
    <row r="46" spans="1:15" ht="27" customHeight="1">
      <c r="A46" s="29"/>
      <c r="B46" s="21">
        <v>32339</v>
      </c>
      <c r="C46" s="30"/>
      <c r="D46" s="38" t="s">
        <v>54</v>
      </c>
      <c r="E46" s="22">
        <v>250</v>
      </c>
      <c r="F46" s="21" t="s">
        <v>17</v>
      </c>
      <c r="G46" s="24"/>
      <c r="H46" s="24"/>
      <c r="I46" s="68" t="s">
        <v>18</v>
      </c>
      <c r="O46" s="72"/>
    </row>
    <row r="47" spans="1:15" ht="27" customHeight="1">
      <c r="A47" s="17"/>
      <c r="B47" s="18">
        <v>3234</v>
      </c>
      <c r="C47" s="27"/>
      <c r="D47" s="37" t="s">
        <v>55</v>
      </c>
      <c r="E47" s="19">
        <f>SUM(E48:E51)</f>
        <v>2200</v>
      </c>
      <c r="F47" s="34"/>
      <c r="G47" s="34"/>
      <c r="H47" s="34"/>
      <c r="I47" s="67"/>
      <c r="J47" s="63" t="s">
        <v>45</v>
      </c>
      <c r="O47" s="72"/>
    </row>
    <row r="48" spans="1:15" ht="27" customHeight="1">
      <c r="A48" s="29"/>
      <c r="B48" s="21">
        <v>32341</v>
      </c>
      <c r="C48" s="30"/>
      <c r="D48" s="38" t="s">
        <v>56</v>
      </c>
      <c r="E48" s="22">
        <v>500</v>
      </c>
      <c r="F48" s="21" t="s">
        <v>17</v>
      </c>
      <c r="G48" s="24"/>
      <c r="H48" s="24"/>
      <c r="I48" s="68" t="s">
        <v>18</v>
      </c>
    </row>
    <row r="49" spans="1:10" ht="27" customHeight="1">
      <c r="A49" s="29"/>
      <c r="B49" s="21">
        <v>32342</v>
      </c>
      <c r="C49" s="30"/>
      <c r="D49" s="38" t="s">
        <v>57</v>
      </c>
      <c r="E49" s="22">
        <v>1100</v>
      </c>
      <c r="F49" s="21" t="s">
        <v>17</v>
      </c>
      <c r="G49" s="24"/>
      <c r="H49" s="24"/>
      <c r="I49" s="68" t="s">
        <v>18</v>
      </c>
    </row>
    <row r="50" spans="1:10" ht="27" customHeight="1">
      <c r="A50" s="29"/>
      <c r="B50" s="21">
        <v>32343</v>
      </c>
      <c r="C50" s="30"/>
      <c r="D50" s="38" t="s">
        <v>89</v>
      </c>
      <c r="E50" s="22">
        <v>100</v>
      </c>
      <c r="F50" s="21" t="s">
        <v>17</v>
      </c>
      <c r="G50" s="24"/>
      <c r="H50" s="24"/>
      <c r="I50" s="68" t="s">
        <v>18</v>
      </c>
    </row>
    <row r="51" spans="1:10" ht="27" customHeight="1">
      <c r="A51" s="29"/>
      <c r="B51" s="21">
        <v>32344</v>
      </c>
      <c r="C51" s="30"/>
      <c r="D51" s="38" t="s">
        <v>90</v>
      </c>
      <c r="E51" s="22">
        <v>500</v>
      </c>
      <c r="F51" s="21" t="s">
        <v>17</v>
      </c>
      <c r="G51" s="24"/>
      <c r="H51" s="24"/>
      <c r="I51" s="68" t="s">
        <v>18</v>
      </c>
    </row>
    <row r="52" spans="1:10" s="71" customFormat="1" ht="27" customHeight="1">
      <c r="A52" s="17"/>
      <c r="B52" s="18">
        <v>3236</v>
      </c>
      <c r="C52" s="27"/>
      <c r="D52" s="37" t="s">
        <v>58</v>
      </c>
      <c r="E52" s="19">
        <f>SUM(E53)</f>
        <v>2000</v>
      </c>
      <c r="F52" s="18"/>
      <c r="G52" s="39"/>
      <c r="H52" s="39"/>
      <c r="I52" s="70"/>
      <c r="J52" s="2" t="s">
        <v>45</v>
      </c>
    </row>
    <row r="53" spans="1:10" s="74" customFormat="1" ht="27" customHeight="1">
      <c r="A53" s="40"/>
      <c r="B53" s="41">
        <v>32361</v>
      </c>
      <c r="C53" s="42"/>
      <c r="D53" s="43" t="s">
        <v>59</v>
      </c>
      <c r="E53" s="44">
        <v>2000</v>
      </c>
      <c r="F53" s="41" t="s">
        <v>17</v>
      </c>
      <c r="G53" s="45"/>
      <c r="H53" s="45"/>
      <c r="I53" s="73" t="s">
        <v>18</v>
      </c>
    </row>
    <row r="54" spans="1:10" ht="27" customHeight="1">
      <c r="A54" s="17"/>
      <c r="B54" s="18">
        <v>3238</v>
      </c>
      <c r="C54" s="27"/>
      <c r="D54" s="37" t="s">
        <v>60</v>
      </c>
      <c r="E54" s="19">
        <f>SUM(E55)</f>
        <v>4000</v>
      </c>
      <c r="F54" s="33"/>
      <c r="G54" s="34"/>
      <c r="H54" s="34"/>
      <c r="I54" s="67"/>
      <c r="J54" s="63" t="s">
        <v>45</v>
      </c>
    </row>
    <row r="55" spans="1:10" s="74" customFormat="1" ht="27" customHeight="1">
      <c r="A55" s="46"/>
      <c r="B55" s="41">
        <v>32381</v>
      </c>
      <c r="C55" s="47"/>
      <c r="D55" s="80" t="s">
        <v>61</v>
      </c>
      <c r="E55" s="44">
        <v>4000</v>
      </c>
      <c r="F55" s="41" t="s">
        <v>17</v>
      </c>
      <c r="G55" s="45"/>
      <c r="H55" s="45"/>
      <c r="I55" s="73" t="s">
        <v>18</v>
      </c>
    </row>
    <row r="56" spans="1:10" s="74" customFormat="1" ht="27" customHeight="1">
      <c r="A56" s="17"/>
      <c r="B56" s="33">
        <v>3239</v>
      </c>
      <c r="C56" s="27"/>
      <c r="D56" s="48" t="s">
        <v>62</v>
      </c>
      <c r="E56" s="49">
        <f>SUM(E57)</f>
        <v>500</v>
      </c>
      <c r="F56" s="33"/>
      <c r="G56" s="34"/>
      <c r="H56" s="34"/>
      <c r="I56" s="75"/>
      <c r="J56" s="74" t="s">
        <v>45</v>
      </c>
    </row>
    <row r="57" spans="1:10" s="74" customFormat="1" ht="27" customHeight="1">
      <c r="A57" s="46"/>
      <c r="B57" s="41">
        <v>32391</v>
      </c>
      <c r="C57" s="47"/>
      <c r="D57" s="80" t="s">
        <v>63</v>
      </c>
      <c r="E57" s="44">
        <v>500</v>
      </c>
      <c r="F57" s="41" t="s">
        <v>17</v>
      </c>
      <c r="G57" s="45"/>
      <c r="H57" s="45"/>
      <c r="I57" s="73" t="s">
        <v>18</v>
      </c>
    </row>
    <row r="58" spans="1:10" ht="27" customHeight="1">
      <c r="A58" s="11" t="s">
        <v>64</v>
      </c>
      <c r="B58" s="14">
        <v>329</v>
      </c>
      <c r="C58" s="12"/>
      <c r="D58" s="15" t="s">
        <v>65</v>
      </c>
      <c r="E58" s="16">
        <f>SUM(E59,E61,E63)</f>
        <v>1250</v>
      </c>
      <c r="F58" s="21"/>
      <c r="G58" s="24"/>
      <c r="H58" s="24"/>
      <c r="I58" s="69"/>
    </row>
    <row r="59" spans="1:10" ht="27" customHeight="1">
      <c r="A59" s="17"/>
      <c r="B59" s="18">
        <v>3293</v>
      </c>
      <c r="C59" s="27"/>
      <c r="D59" s="37" t="s">
        <v>66</v>
      </c>
      <c r="E59" s="50">
        <f>SUM(E60)</f>
        <v>300</v>
      </c>
      <c r="F59" s="34"/>
      <c r="G59" s="34"/>
      <c r="H59" s="34"/>
      <c r="I59" s="76"/>
      <c r="J59" s="63" t="s">
        <v>45</v>
      </c>
    </row>
    <row r="60" spans="1:10" ht="27" customHeight="1">
      <c r="A60" s="29"/>
      <c r="B60" s="21">
        <v>32931</v>
      </c>
      <c r="C60" s="30"/>
      <c r="D60" s="38" t="s">
        <v>67</v>
      </c>
      <c r="E60" s="22">
        <v>300</v>
      </c>
      <c r="F60" s="21" t="s">
        <v>17</v>
      </c>
      <c r="G60" s="24"/>
      <c r="H60" s="24"/>
      <c r="I60" s="68" t="s">
        <v>18</v>
      </c>
    </row>
    <row r="61" spans="1:10" ht="27" customHeight="1">
      <c r="A61" s="17"/>
      <c r="B61" s="18">
        <v>3294</v>
      </c>
      <c r="C61" s="27"/>
      <c r="D61" s="37" t="s">
        <v>68</v>
      </c>
      <c r="E61" s="50">
        <f>SUM(E62)</f>
        <v>650</v>
      </c>
      <c r="F61" s="34"/>
      <c r="G61" s="34"/>
      <c r="H61" s="34"/>
      <c r="I61" s="76"/>
    </row>
    <row r="62" spans="1:10" ht="27" customHeight="1">
      <c r="A62" s="29"/>
      <c r="B62" s="21">
        <v>32941</v>
      </c>
      <c r="C62" s="30"/>
      <c r="D62" s="38" t="s">
        <v>69</v>
      </c>
      <c r="E62" s="22">
        <v>650</v>
      </c>
      <c r="F62" s="21" t="s">
        <v>17</v>
      </c>
      <c r="G62" s="24"/>
      <c r="H62" s="24"/>
      <c r="I62" s="68" t="s">
        <v>18</v>
      </c>
    </row>
    <row r="63" spans="1:10" ht="27" customHeight="1">
      <c r="A63" s="17"/>
      <c r="B63" s="18">
        <v>3295</v>
      </c>
      <c r="C63" s="27"/>
      <c r="D63" s="37" t="s">
        <v>70</v>
      </c>
      <c r="E63" s="50">
        <f>SUM(E64)</f>
        <v>300</v>
      </c>
      <c r="F63" s="34"/>
      <c r="G63" s="34"/>
      <c r="H63" s="34"/>
      <c r="I63" s="76"/>
    </row>
    <row r="64" spans="1:10" ht="27" customHeight="1">
      <c r="A64" s="29"/>
      <c r="B64" s="21">
        <v>32954</v>
      </c>
      <c r="C64" s="30"/>
      <c r="D64" s="38" t="s">
        <v>71</v>
      </c>
      <c r="E64" s="22">
        <v>300</v>
      </c>
      <c r="F64" s="21" t="s">
        <v>17</v>
      </c>
      <c r="G64" s="24"/>
      <c r="H64" s="24"/>
      <c r="I64" s="68" t="s">
        <v>72</v>
      </c>
    </row>
    <row r="65" spans="1:10" ht="27" customHeight="1">
      <c r="A65" s="11" t="s">
        <v>73</v>
      </c>
      <c r="B65" s="14">
        <v>343</v>
      </c>
      <c r="C65" s="12"/>
      <c r="D65" s="15" t="s">
        <v>74</v>
      </c>
      <c r="E65" s="16">
        <f>SUM(E66)</f>
        <v>500</v>
      </c>
      <c r="F65" s="21"/>
      <c r="G65" s="24"/>
      <c r="H65" s="24"/>
      <c r="I65" s="69"/>
    </row>
    <row r="66" spans="1:10" ht="27" customHeight="1">
      <c r="A66" s="17"/>
      <c r="B66" s="18">
        <v>3431</v>
      </c>
      <c r="C66" s="27"/>
      <c r="D66" s="27" t="s">
        <v>75</v>
      </c>
      <c r="E66" s="49">
        <f>SUM(E67)</f>
        <v>500</v>
      </c>
      <c r="F66" s="34"/>
      <c r="G66" s="34"/>
      <c r="H66" s="34"/>
      <c r="I66" s="67"/>
      <c r="J66" s="63" t="s">
        <v>76</v>
      </c>
    </row>
    <row r="67" spans="1:10" ht="27" customHeight="1">
      <c r="A67" s="11"/>
      <c r="B67" s="21">
        <v>34311</v>
      </c>
      <c r="C67" s="51"/>
      <c r="D67" s="38" t="s">
        <v>77</v>
      </c>
      <c r="E67" s="25">
        <v>500</v>
      </c>
      <c r="F67" s="21" t="s">
        <v>17</v>
      </c>
      <c r="G67" s="24"/>
      <c r="H67" s="24"/>
      <c r="I67" s="68" t="s">
        <v>18</v>
      </c>
    </row>
    <row r="68" spans="1:10" ht="27" customHeight="1" thickBot="1">
      <c r="A68" s="52"/>
      <c r="B68" s="53"/>
      <c r="C68" s="53"/>
      <c r="D68" s="53" t="s">
        <v>78</v>
      </c>
      <c r="E68" s="54">
        <f>SUM(E65,E58,E36,E21,E12)</f>
        <v>86100</v>
      </c>
      <c r="F68" s="55"/>
      <c r="G68" s="56"/>
      <c r="H68" s="56"/>
      <c r="I68" s="57"/>
    </row>
    <row r="69" spans="1:10" ht="15.75">
      <c r="A69" s="58"/>
      <c r="B69" s="59"/>
      <c r="C69" s="59"/>
      <c r="D69" s="59"/>
      <c r="E69" s="60"/>
      <c r="F69" s="59"/>
      <c r="G69" s="61"/>
      <c r="H69" s="61"/>
      <c r="I69" s="61"/>
    </row>
    <row r="70" spans="1:10" ht="15.75">
      <c r="A70" s="58"/>
      <c r="B70" s="59"/>
      <c r="C70" s="59"/>
      <c r="D70" s="59"/>
      <c r="E70" s="60"/>
      <c r="F70" s="59"/>
      <c r="G70" s="61" t="s">
        <v>79</v>
      </c>
      <c r="H70" s="77"/>
      <c r="I70" s="61"/>
    </row>
    <row r="71" spans="1:10" ht="15.75">
      <c r="A71" s="58"/>
      <c r="B71" s="59"/>
      <c r="C71" s="59"/>
      <c r="D71" s="59"/>
      <c r="E71" s="60"/>
      <c r="F71" s="59"/>
      <c r="G71" s="61"/>
      <c r="H71" s="77"/>
      <c r="I71" s="61"/>
    </row>
    <row r="72" spans="1:10">
      <c r="G72" s="63" t="s">
        <v>80</v>
      </c>
    </row>
  </sheetData>
  <mergeCells count="1">
    <mergeCell ref="D9:D10"/>
  </mergeCells>
  <pageMargins left="0.7" right="0.7" top="0.75" bottom="0.75" header="0.3" footer="0.3"/>
  <pageSetup paperSize="9" scale="95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Željković</dc:creator>
  <cp:lastModifiedBy>Korisnik</cp:lastModifiedBy>
  <cp:lastPrinted>2026-01-21T11:01:40Z</cp:lastPrinted>
  <dcterms:created xsi:type="dcterms:W3CDTF">2026-01-20T11:12:48Z</dcterms:created>
  <dcterms:modified xsi:type="dcterms:W3CDTF">2026-01-28T07:24:27Z</dcterms:modified>
</cp:coreProperties>
</file>